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aquino\Desktop\2022, 2023,  2024, 2025 Y 2026\2026\JUNIO 2026\NOMINAS DEL PORTAL CORRESPONDIENTE AL MES DE JUNIO\"/>
    </mc:Choice>
  </mc:AlternateContent>
  <xr:revisionPtr revIDLastSave="0" documentId="13_ncr:1_{26B0ADB0-27B7-425C-9A17-2994C3C92A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PORTAL FIJO JUNIO 2026" sheetId="7" r:id="rId1"/>
  </sheets>
  <definedNames>
    <definedName name="_xlnm._FilterDatabase" localSheetId="0" hidden="1">'NOMINA PORTAL FIJO JUNIO 2026'!$A$14:$DP$413</definedName>
    <definedName name="_xlnm.Print_Area" localSheetId="0">'NOMINA PORTAL FIJO JUNIO 2026'!$A$3:$O$425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4" i="7" l="1"/>
  <c r="N194" i="7" s="1"/>
  <c r="M218" i="7"/>
  <c r="N218" i="7" s="1"/>
  <c r="M35" i="7"/>
  <c r="N35" i="7" s="1"/>
  <c r="M132" i="7"/>
  <c r="N132" i="7" s="1"/>
  <c r="M133" i="7"/>
  <c r="N133" i="7" s="1"/>
  <c r="M87" i="7"/>
  <c r="N87" i="7" s="1"/>
  <c r="M231" i="7"/>
  <c r="N231" i="7" s="1"/>
  <c r="M20" i="7"/>
  <c r="N20" i="7" s="1"/>
  <c r="M271" i="7"/>
  <c r="N271" i="7" s="1"/>
  <c r="M30" i="7"/>
  <c r="N30" i="7" s="1"/>
  <c r="M102" i="7"/>
  <c r="N102" i="7" s="1"/>
  <c r="M101" i="7"/>
  <c r="N101" i="7" s="1"/>
  <c r="M104" i="7"/>
  <c r="N104" i="7" s="1"/>
  <c r="M103" i="7"/>
  <c r="N103" i="7" s="1"/>
  <c r="M27" i="7"/>
  <c r="N27" i="7" s="1"/>
  <c r="M22" i="7"/>
  <c r="N22" i="7" s="1"/>
  <c r="M217" i="7"/>
  <c r="N217" i="7" s="1"/>
  <c r="M33" i="7"/>
  <c r="N33" i="7" s="1"/>
  <c r="M32" i="7"/>
  <c r="N32" i="7" s="1"/>
  <c r="M410" i="7"/>
  <c r="N410" i="7" s="1"/>
  <c r="M107" i="7"/>
  <c r="N107" i="7" s="1"/>
  <c r="M253" i="7"/>
  <c r="N253" i="7" s="1"/>
  <c r="M106" i="7"/>
  <c r="N106" i="7" s="1"/>
  <c r="M44" i="7"/>
  <c r="N44" i="7" s="1"/>
  <c r="M83" i="7"/>
  <c r="N83" i="7" s="1"/>
  <c r="M274" i="7" l="1"/>
  <c r="N274" i="7" s="1"/>
  <c r="M273" i="7"/>
  <c r="N273" i="7" s="1"/>
  <c r="M94" i="7"/>
  <c r="N94" i="7" s="1"/>
  <c r="M93" i="7"/>
  <c r="N93" i="7" s="1"/>
  <c r="M170" i="7"/>
  <c r="N170" i="7" s="1"/>
  <c r="I413" i="7"/>
  <c r="M398" i="7"/>
  <c r="N398" i="7" s="1"/>
  <c r="M401" i="7"/>
  <c r="N401" i="7" s="1"/>
  <c r="M373" i="7"/>
  <c r="N373" i="7" s="1"/>
  <c r="M213" i="7"/>
  <c r="N213" i="7" s="1"/>
  <c r="M372" i="7"/>
  <c r="N372" i="7" s="1"/>
  <c r="M371" i="7"/>
  <c r="N371" i="7" s="1"/>
  <c r="M202" i="7"/>
  <c r="N202" i="7" s="1"/>
  <c r="M174" i="7"/>
  <c r="N174" i="7" s="1"/>
  <c r="M66" i="7"/>
  <c r="N66" i="7" s="1"/>
  <c r="M67" i="7"/>
  <c r="N67" i="7" s="1"/>
  <c r="M73" i="7"/>
  <c r="N73" i="7" s="1"/>
  <c r="M351" i="7"/>
  <c r="N351" i="7" s="1"/>
  <c r="M403" i="7" l="1"/>
  <c r="N403" i="7" s="1"/>
  <c r="M91" i="7"/>
  <c r="N91" i="7" s="1"/>
  <c r="M408" i="7"/>
  <c r="N408" i="7" s="1"/>
  <c r="M65" i="7"/>
  <c r="N65" i="7" s="1"/>
  <c r="M98" i="7"/>
  <c r="N98" i="7" s="1"/>
  <c r="M211" i="7"/>
  <c r="N211" i="7" s="1"/>
  <c r="M193" i="7" l="1"/>
  <c r="N193" i="7" s="1"/>
  <c r="M84" i="7" l="1"/>
  <c r="N84" i="7" s="1"/>
  <c r="M363" i="7"/>
  <c r="N363" i="7" s="1"/>
  <c r="M207" i="7"/>
  <c r="N207" i="7" s="1"/>
  <c r="M242" i="7"/>
  <c r="N242" i="7" s="1"/>
  <c r="G413" i="7" l="1"/>
  <c r="H413" i="7"/>
  <c r="J413" i="7"/>
  <c r="K413" i="7"/>
  <c r="M390" i="7"/>
  <c r="M378" i="7"/>
  <c r="N378" i="7" s="1"/>
  <c r="M330" i="7"/>
  <c r="N330" i="7" s="1"/>
  <c r="M144" i="7"/>
  <c r="N144" i="7" s="1"/>
  <c r="M245" i="7"/>
  <c r="N245" i="7" s="1"/>
  <c r="M244" i="7"/>
  <c r="N244" i="7" s="1"/>
  <c r="M246" i="7"/>
  <c r="N246" i="7" s="1"/>
  <c r="M272" i="7"/>
  <c r="N272" i="7" s="1"/>
  <c r="M141" i="7"/>
  <c r="N141" i="7" s="1"/>
  <c r="M34" i="7"/>
  <c r="N34" i="7" s="1"/>
  <c r="M377" i="7"/>
  <c r="N377" i="7" s="1"/>
  <c r="M348" i="7"/>
  <c r="N348" i="7" s="1"/>
  <c r="M162" i="7"/>
  <c r="N162" i="7" s="1"/>
  <c r="M145" i="7"/>
  <c r="N145" i="7" s="1"/>
  <c r="M212" i="7" l="1"/>
  <c r="N212" i="7" s="1"/>
  <c r="M210" i="7"/>
  <c r="N210" i="7" s="1"/>
  <c r="L413" i="7" l="1"/>
  <c r="M342" i="7"/>
  <c r="N342" i="7" s="1"/>
  <c r="M341" i="7"/>
  <c r="N341" i="7" s="1"/>
  <c r="M171" i="7"/>
  <c r="N171" i="7" s="1"/>
  <c r="M263" i="7"/>
  <c r="N263" i="7" s="1"/>
  <c r="M196" i="7"/>
  <c r="N196" i="7" s="1"/>
  <c r="M281" i="7"/>
  <c r="N281" i="7" s="1"/>
  <c r="M47" i="7"/>
  <c r="N47" i="7" s="1"/>
  <c r="M76" i="7" l="1"/>
  <c r="N76" i="7" s="1"/>
  <c r="M172" i="7" l="1"/>
  <c r="N172" i="7" s="1"/>
  <c r="M268" i="7" l="1"/>
  <c r="N268" i="7" s="1"/>
  <c r="M208" i="7"/>
  <c r="N208" i="7" s="1"/>
  <c r="M407" i="7"/>
  <c r="N407" i="7" s="1"/>
  <c r="M374" i="7"/>
  <c r="N374" i="7" s="1"/>
  <c r="M344" i="7"/>
  <c r="N344" i="7" s="1"/>
  <c r="M140" i="7"/>
  <c r="N140" i="7" s="1"/>
  <c r="M42" i="7"/>
  <c r="N42" i="7" s="1"/>
  <c r="M177" i="7"/>
  <c r="N177" i="7" s="1"/>
  <c r="M45" i="7"/>
  <c r="N45" i="7" s="1"/>
  <c r="M97" i="7"/>
  <c r="N97" i="7" s="1"/>
  <c r="M216" i="7"/>
  <c r="N216" i="7" s="1"/>
  <c r="M215" i="7"/>
  <c r="N215" i="7" s="1"/>
  <c r="M209" i="7"/>
  <c r="N209" i="7" s="1"/>
  <c r="M361" i="7"/>
  <c r="N361" i="7" s="1"/>
  <c r="M159" i="7"/>
  <c r="N159" i="7" s="1"/>
  <c r="M204" i="7"/>
  <c r="N204" i="7" s="1"/>
  <c r="M63" i="7"/>
  <c r="N63" i="7" s="1"/>
  <c r="M254" i="7"/>
  <c r="N254" i="7" s="1"/>
  <c r="M404" i="7"/>
  <c r="N404" i="7" s="1"/>
  <c r="M262" i="7"/>
  <c r="N262" i="7" s="1"/>
  <c r="M261" i="7"/>
  <c r="N261" i="7" s="1"/>
  <c r="M195" i="7"/>
  <c r="N195" i="7" s="1"/>
  <c r="M40" i="7"/>
  <c r="N40" i="7" s="1"/>
  <c r="M41" i="7"/>
  <c r="N41" i="7" s="1"/>
  <c r="M36" i="7"/>
  <c r="N36" i="7" s="1"/>
  <c r="M52" i="7"/>
  <c r="N52" i="7" s="1"/>
  <c r="M252" i="7"/>
  <c r="N252" i="7" s="1"/>
  <c r="M43" i="7"/>
  <c r="N43" i="7" s="1"/>
  <c r="M85" i="7"/>
  <c r="N85" i="7" s="1"/>
  <c r="M70" i="7"/>
  <c r="N70" i="7" s="1"/>
  <c r="M69" i="7"/>
  <c r="N69" i="7" s="1"/>
  <c r="M68" i="7"/>
  <c r="N68" i="7" s="1"/>
  <c r="M29" i="7"/>
  <c r="N29" i="7" s="1"/>
  <c r="M62" i="7"/>
  <c r="N62" i="7" s="1"/>
  <c r="M61" i="7"/>
  <c r="N61" i="7" s="1"/>
  <c r="M57" i="7"/>
  <c r="N57" i="7" s="1"/>
  <c r="M56" i="7"/>
  <c r="N56" i="7" s="1"/>
  <c r="M58" i="7"/>
  <c r="N58" i="7" s="1"/>
  <c r="M64" i="7"/>
  <c r="N64" i="7" s="1"/>
  <c r="M346" i="7"/>
  <c r="N346" i="7" s="1"/>
  <c r="M380" i="7"/>
  <c r="N380" i="7" s="1"/>
  <c r="M409" i="7"/>
  <c r="N409" i="7" s="1"/>
  <c r="M26" i="7" l="1"/>
  <c r="N26" i="7" s="1"/>
  <c r="M303" i="7"/>
  <c r="N303" i="7" s="1"/>
  <c r="M235" i="7"/>
  <c r="N235" i="7" s="1"/>
  <c r="M376" i="7" l="1"/>
  <c r="N376" i="7" s="1"/>
  <c r="M399" i="7"/>
  <c r="N399" i="7" s="1"/>
  <c r="M96" i="7" l="1"/>
  <c r="N96" i="7" s="1"/>
  <c r="M90" i="7"/>
  <c r="N90" i="7" s="1"/>
  <c r="M370" i="7"/>
  <c r="N370" i="7" s="1"/>
  <c r="M270" i="7"/>
  <c r="N270" i="7" s="1"/>
  <c r="M214" i="7" l="1"/>
  <c r="N214" i="7" s="1"/>
  <c r="M258" i="7" l="1"/>
  <c r="N258" i="7" s="1"/>
  <c r="M146" i="7"/>
  <c r="N146" i="7" s="1"/>
  <c r="M240" i="7"/>
  <c r="N240" i="7" s="1"/>
  <c r="M400" i="7"/>
  <c r="N400" i="7" s="1"/>
  <c r="M180" i="7"/>
  <c r="N180" i="7" s="1"/>
  <c r="M135" i="7"/>
  <c r="N135" i="7" s="1"/>
  <c r="M229" i="7" l="1"/>
  <c r="N229" i="7" s="1"/>
  <c r="M228" i="7"/>
  <c r="N228" i="7" s="1"/>
  <c r="M224" i="7"/>
  <c r="N224" i="7" s="1"/>
  <c r="M223" i="7"/>
  <c r="N223" i="7" s="1"/>
  <c r="M222" i="7"/>
  <c r="N222" i="7" s="1"/>
  <c r="M221" i="7"/>
  <c r="N221" i="7" s="1"/>
  <c r="M220" i="7"/>
  <c r="N220" i="7" s="1"/>
  <c r="M227" i="7"/>
  <c r="N227" i="7" s="1"/>
  <c r="M226" i="7"/>
  <c r="N226" i="7" s="1"/>
  <c r="M225" i="7"/>
  <c r="N225" i="7" s="1"/>
  <c r="M364" i="7"/>
  <c r="N364" i="7" s="1"/>
  <c r="M201" i="7"/>
  <c r="N201" i="7" s="1"/>
  <c r="M16" i="7" l="1"/>
  <c r="N16" i="7" s="1"/>
  <c r="M21" i="7"/>
  <c r="N21" i="7" s="1"/>
  <c r="M23" i="7"/>
  <c r="N23" i="7" s="1"/>
  <c r="M24" i="7"/>
  <c r="N24" i="7" s="1"/>
  <c r="M25" i="7"/>
  <c r="N25" i="7" s="1"/>
  <c r="M37" i="7"/>
  <c r="N37" i="7" s="1"/>
  <c r="M38" i="7"/>
  <c r="N38" i="7" s="1"/>
  <c r="M39" i="7"/>
  <c r="N39" i="7" s="1"/>
  <c r="M260" i="7"/>
  <c r="N260" i="7" s="1"/>
  <c r="M48" i="7"/>
  <c r="N48" i="7" s="1"/>
  <c r="M49" i="7"/>
  <c r="N49" i="7" s="1"/>
  <c r="M50" i="7"/>
  <c r="N50" i="7" s="1"/>
  <c r="M51" i="7"/>
  <c r="N51" i="7" s="1"/>
  <c r="M53" i="7"/>
  <c r="N53" i="7" s="1"/>
  <c r="M59" i="7"/>
  <c r="N59" i="7" s="1"/>
  <c r="M60" i="7"/>
  <c r="N60" i="7" s="1"/>
  <c r="M71" i="7"/>
  <c r="N71" i="7" s="1"/>
  <c r="M72" i="7"/>
  <c r="N72" i="7" s="1"/>
  <c r="M74" i="7"/>
  <c r="N74" i="7" s="1"/>
  <c r="M75" i="7"/>
  <c r="N75" i="7" s="1"/>
  <c r="M77" i="7"/>
  <c r="N77" i="7" s="1"/>
  <c r="M78" i="7"/>
  <c r="N78" i="7" s="1"/>
  <c r="M79" i="7"/>
  <c r="N79" i="7" s="1"/>
  <c r="M80" i="7"/>
  <c r="N80" i="7" s="1"/>
  <c r="M82" i="7"/>
  <c r="N82" i="7" s="1"/>
  <c r="M86" i="7"/>
  <c r="N86" i="7" s="1"/>
  <c r="M88" i="7"/>
  <c r="N88" i="7" s="1"/>
  <c r="M89" i="7"/>
  <c r="N89" i="7" s="1"/>
  <c r="M92" i="7"/>
  <c r="N92" i="7" s="1"/>
  <c r="M95" i="7"/>
  <c r="N95" i="7" s="1"/>
  <c r="M105" i="7"/>
  <c r="N105" i="7" s="1"/>
  <c r="M108" i="7"/>
  <c r="N108" i="7" s="1"/>
  <c r="M109" i="7"/>
  <c r="N109" i="7" s="1"/>
  <c r="M110" i="7"/>
  <c r="N110" i="7" s="1"/>
  <c r="M111" i="7"/>
  <c r="N111" i="7" s="1"/>
  <c r="M112" i="7"/>
  <c r="N112" i="7" s="1"/>
  <c r="M113" i="7"/>
  <c r="N113" i="7" s="1"/>
  <c r="M114" i="7"/>
  <c r="N114" i="7" s="1"/>
  <c r="M115" i="7"/>
  <c r="N115" i="7" s="1"/>
  <c r="M116" i="7"/>
  <c r="N116" i="7" s="1"/>
  <c r="M117" i="7"/>
  <c r="N117" i="7" s="1"/>
  <c r="M118" i="7"/>
  <c r="N118" i="7" s="1"/>
  <c r="M119" i="7"/>
  <c r="N119" i="7" s="1"/>
  <c r="M120" i="7"/>
  <c r="N120" i="7" s="1"/>
  <c r="M121" i="7"/>
  <c r="N121" i="7" s="1"/>
  <c r="M122" i="7"/>
  <c r="N122" i="7" s="1"/>
  <c r="M123" i="7"/>
  <c r="N123" i="7" s="1"/>
  <c r="M124" i="7"/>
  <c r="N124" i="7" s="1"/>
  <c r="M125" i="7"/>
  <c r="N125" i="7" s="1"/>
  <c r="M126" i="7"/>
  <c r="N126" i="7" s="1"/>
  <c r="M127" i="7"/>
  <c r="N127" i="7" s="1"/>
  <c r="M129" i="7"/>
  <c r="N129" i="7" s="1"/>
  <c r="M130" i="7"/>
  <c r="N130" i="7" s="1"/>
  <c r="M134" i="7"/>
  <c r="N134" i="7" s="1"/>
  <c r="M136" i="7"/>
  <c r="N136" i="7" s="1"/>
  <c r="M137" i="7"/>
  <c r="N137" i="7" s="1"/>
  <c r="M138" i="7"/>
  <c r="N138" i="7" s="1"/>
  <c r="M139" i="7"/>
  <c r="N139" i="7" s="1"/>
  <c r="M142" i="7"/>
  <c r="N142" i="7" s="1"/>
  <c r="M143" i="7"/>
  <c r="N143" i="7" s="1"/>
  <c r="M147" i="7"/>
  <c r="N147" i="7" s="1"/>
  <c r="M149" i="7"/>
  <c r="N149" i="7" s="1"/>
  <c r="M150" i="7"/>
  <c r="N150" i="7" s="1"/>
  <c r="M151" i="7"/>
  <c r="N151" i="7" s="1"/>
  <c r="M152" i="7"/>
  <c r="N152" i="7" s="1"/>
  <c r="M153" i="7"/>
  <c r="N153" i="7" s="1"/>
  <c r="M154" i="7"/>
  <c r="N154" i="7" s="1"/>
  <c r="M155" i="7"/>
  <c r="N155" i="7" s="1"/>
  <c r="M156" i="7"/>
  <c r="N156" i="7" s="1"/>
  <c r="M157" i="7"/>
  <c r="N157" i="7" s="1"/>
  <c r="M158" i="7"/>
  <c r="N158" i="7" s="1"/>
  <c r="M160" i="7"/>
  <c r="N160" i="7" s="1"/>
  <c r="M161" i="7"/>
  <c r="N161" i="7" s="1"/>
  <c r="M163" i="7"/>
  <c r="N163" i="7" s="1"/>
  <c r="M164" i="7"/>
  <c r="N164" i="7" s="1"/>
  <c r="M165" i="7"/>
  <c r="N165" i="7" s="1"/>
  <c r="M166" i="7"/>
  <c r="N166" i="7" s="1"/>
  <c r="M167" i="7"/>
  <c r="N167" i="7" s="1"/>
  <c r="M168" i="7"/>
  <c r="N168" i="7" s="1"/>
  <c r="M169" i="7"/>
  <c r="N169" i="7" s="1"/>
  <c r="M173" i="7"/>
  <c r="N173" i="7" s="1"/>
  <c r="M175" i="7"/>
  <c r="N175" i="7" s="1"/>
  <c r="M176" i="7"/>
  <c r="N176" i="7" s="1"/>
  <c r="M178" i="7"/>
  <c r="N178" i="7" s="1"/>
  <c r="M179" i="7"/>
  <c r="N179" i="7" s="1"/>
  <c r="M181" i="7"/>
  <c r="N181" i="7" s="1"/>
  <c r="M182" i="7"/>
  <c r="N182" i="7" s="1"/>
  <c r="M183" i="7"/>
  <c r="N183" i="7" s="1"/>
  <c r="M184" i="7"/>
  <c r="N184" i="7" s="1"/>
  <c r="M185" i="7"/>
  <c r="N185" i="7" s="1"/>
  <c r="M186" i="7"/>
  <c r="N186" i="7" s="1"/>
  <c r="M187" i="7"/>
  <c r="N187" i="7" s="1"/>
  <c r="M188" i="7"/>
  <c r="N188" i="7" s="1"/>
  <c r="M189" i="7"/>
  <c r="N189" i="7" s="1"/>
  <c r="M190" i="7"/>
  <c r="N190" i="7" s="1"/>
  <c r="M191" i="7"/>
  <c r="N191" i="7" s="1"/>
  <c r="M192" i="7"/>
  <c r="N192" i="7" s="1"/>
  <c r="M197" i="7"/>
  <c r="N197" i="7" s="1"/>
  <c r="M198" i="7"/>
  <c r="N198" i="7" s="1"/>
  <c r="M199" i="7"/>
  <c r="N199" i="7" s="1"/>
  <c r="M200" i="7"/>
  <c r="N200" i="7" s="1"/>
  <c r="M203" i="7"/>
  <c r="N203" i="7" s="1"/>
  <c r="M205" i="7"/>
  <c r="N205" i="7" s="1"/>
  <c r="M219" i="7"/>
  <c r="N219" i="7" s="1"/>
  <c r="M230" i="7"/>
  <c r="N230" i="7" s="1"/>
  <c r="M232" i="7"/>
  <c r="N232" i="7" s="1"/>
  <c r="M233" i="7"/>
  <c r="N233" i="7" s="1"/>
  <c r="M234" i="7"/>
  <c r="N234" i="7" s="1"/>
  <c r="M236" i="7"/>
  <c r="N236" i="7" s="1"/>
  <c r="M237" i="7"/>
  <c r="N237" i="7" s="1"/>
  <c r="M238" i="7"/>
  <c r="N238" i="7" s="1"/>
  <c r="M239" i="7"/>
  <c r="N239" i="7" s="1"/>
  <c r="M241" i="7"/>
  <c r="N241" i="7" s="1"/>
  <c r="M243" i="7"/>
  <c r="N243" i="7" s="1"/>
  <c r="M247" i="7"/>
  <c r="N247" i="7" s="1"/>
  <c r="M248" i="7"/>
  <c r="N248" i="7" s="1"/>
  <c r="M249" i="7"/>
  <c r="N249" i="7" s="1"/>
  <c r="M250" i="7"/>
  <c r="N250" i="7" s="1"/>
  <c r="M251" i="7"/>
  <c r="N251" i="7" s="1"/>
  <c r="M255" i="7"/>
  <c r="N255" i="7" s="1"/>
  <c r="M256" i="7"/>
  <c r="N256" i="7" s="1"/>
  <c r="M19" i="7"/>
  <c r="N19" i="7" s="1"/>
  <c r="M257" i="7"/>
  <c r="N257" i="7" s="1"/>
  <c r="M259" i="7"/>
  <c r="N259" i="7" s="1"/>
  <c r="M265" i="7"/>
  <c r="N265" i="7" s="1"/>
  <c r="M266" i="7"/>
  <c r="N266" i="7" s="1"/>
  <c r="M267" i="7"/>
  <c r="N267" i="7" s="1"/>
  <c r="M269" i="7"/>
  <c r="N269" i="7" s="1"/>
  <c r="M275" i="7"/>
  <c r="N275" i="7" s="1"/>
  <c r="M276" i="7"/>
  <c r="N276" i="7" s="1"/>
  <c r="M277" i="7"/>
  <c r="N277" i="7" s="1"/>
  <c r="M278" i="7"/>
  <c r="N278" i="7" s="1"/>
  <c r="M279" i="7"/>
  <c r="N279" i="7" s="1"/>
  <c r="M81" i="7"/>
  <c r="N81" i="7" s="1"/>
  <c r="M282" i="7"/>
  <c r="N282" i="7" s="1"/>
  <c r="M283" i="7"/>
  <c r="N283" i="7" s="1"/>
  <c r="M284" i="7"/>
  <c r="N284" i="7" s="1"/>
  <c r="M285" i="7"/>
  <c r="N285" i="7" s="1"/>
  <c r="M286" i="7"/>
  <c r="N286" i="7" s="1"/>
  <c r="M148" i="7"/>
  <c r="N148" i="7" s="1"/>
  <c r="M287" i="7"/>
  <c r="N287" i="7" s="1"/>
  <c r="M288" i="7"/>
  <c r="N288" i="7" s="1"/>
  <c r="M289" i="7"/>
  <c r="N289" i="7" s="1"/>
  <c r="M290" i="7"/>
  <c r="N290" i="7" s="1"/>
  <c r="M291" i="7"/>
  <c r="N291" i="7" s="1"/>
  <c r="M292" i="7"/>
  <c r="N292" i="7" s="1"/>
  <c r="M293" i="7"/>
  <c r="N293" i="7" s="1"/>
  <c r="M294" i="7"/>
  <c r="N294" i="7" s="1"/>
  <c r="M295" i="7"/>
  <c r="N295" i="7" s="1"/>
  <c r="M296" i="7"/>
  <c r="N296" i="7" s="1"/>
  <c r="M297" i="7"/>
  <c r="N297" i="7" s="1"/>
  <c r="M298" i="7"/>
  <c r="N298" i="7" s="1"/>
  <c r="M299" i="7"/>
  <c r="N299" i="7" s="1"/>
  <c r="M300" i="7"/>
  <c r="N300" i="7" s="1"/>
  <c r="M301" i="7"/>
  <c r="N301" i="7" s="1"/>
  <c r="M302" i="7"/>
  <c r="N302" i="7" s="1"/>
  <c r="M304" i="7"/>
  <c r="N304" i="7" s="1"/>
  <c r="M305" i="7"/>
  <c r="N305" i="7" s="1"/>
  <c r="M306" i="7"/>
  <c r="N306" i="7" s="1"/>
  <c r="M307" i="7"/>
  <c r="N307" i="7" s="1"/>
  <c r="M308" i="7"/>
  <c r="N308" i="7" s="1"/>
  <c r="M309" i="7"/>
  <c r="N309" i="7" s="1"/>
  <c r="M310" i="7"/>
  <c r="N310" i="7" s="1"/>
  <c r="M311" i="7"/>
  <c r="N311" i="7" s="1"/>
  <c r="M312" i="7"/>
  <c r="N312" i="7" s="1"/>
  <c r="M313" i="7"/>
  <c r="N313" i="7" s="1"/>
  <c r="M46" i="7"/>
  <c r="N46" i="7" s="1"/>
  <c r="M369" i="7"/>
  <c r="N369" i="7" s="1"/>
  <c r="M314" i="7"/>
  <c r="N314" i="7" s="1"/>
  <c r="M315" i="7"/>
  <c r="N315" i="7" s="1"/>
  <c r="M316" i="7"/>
  <c r="N316" i="7" s="1"/>
  <c r="M317" i="7"/>
  <c r="N317" i="7" s="1"/>
  <c r="M318" i="7"/>
  <c r="N318" i="7" s="1"/>
  <c r="M319" i="7"/>
  <c r="N319" i="7" s="1"/>
  <c r="M320" i="7"/>
  <c r="N320" i="7" s="1"/>
  <c r="M321" i="7"/>
  <c r="N321" i="7" s="1"/>
  <c r="M322" i="7"/>
  <c r="N322" i="7" s="1"/>
  <c r="M323" i="7"/>
  <c r="N323" i="7" s="1"/>
  <c r="M31" i="7"/>
  <c r="N31" i="7" s="1"/>
  <c r="M324" i="7"/>
  <c r="N324" i="7" s="1"/>
  <c r="M325" i="7"/>
  <c r="N325" i="7" s="1"/>
  <c r="M326" i="7"/>
  <c r="N326" i="7" s="1"/>
  <c r="M327" i="7"/>
  <c r="N327" i="7" s="1"/>
  <c r="M328" i="7"/>
  <c r="N328" i="7" s="1"/>
  <c r="M329" i="7"/>
  <c r="N329" i="7" s="1"/>
  <c r="M331" i="7"/>
  <c r="N331" i="7" s="1"/>
  <c r="M333" i="7"/>
  <c r="N333" i="7" s="1"/>
  <c r="M334" i="7"/>
  <c r="N334" i="7" s="1"/>
  <c r="M335" i="7"/>
  <c r="N335" i="7" s="1"/>
  <c r="M336" i="7"/>
  <c r="N336" i="7" s="1"/>
  <c r="M337" i="7"/>
  <c r="N337" i="7" s="1"/>
  <c r="M338" i="7"/>
  <c r="N338" i="7" s="1"/>
  <c r="M339" i="7"/>
  <c r="N339" i="7" s="1"/>
  <c r="M340" i="7"/>
  <c r="N340" i="7" s="1"/>
  <c r="M343" i="7"/>
  <c r="N343" i="7" s="1"/>
  <c r="M345" i="7"/>
  <c r="N345" i="7" s="1"/>
  <c r="M347" i="7"/>
  <c r="N347" i="7" s="1"/>
  <c r="M206" i="7"/>
  <c r="N206" i="7" s="1"/>
  <c r="M350" i="7"/>
  <c r="N350" i="7" s="1"/>
  <c r="M352" i="7"/>
  <c r="N352" i="7" s="1"/>
  <c r="M353" i="7"/>
  <c r="N353" i="7" s="1"/>
  <c r="M354" i="7"/>
  <c r="N354" i="7" s="1"/>
  <c r="M355" i="7"/>
  <c r="N355" i="7" s="1"/>
  <c r="M356" i="7"/>
  <c r="N356" i="7" s="1"/>
  <c r="M357" i="7"/>
  <c r="N357" i="7" s="1"/>
  <c r="M358" i="7"/>
  <c r="N358" i="7" s="1"/>
  <c r="M359" i="7"/>
  <c r="N359" i="7" s="1"/>
  <c r="M360" i="7"/>
  <c r="N360" i="7" s="1"/>
  <c r="M362" i="7"/>
  <c r="N362" i="7" s="1"/>
  <c r="M365" i="7"/>
  <c r="N365" i="7" s="1"/>
  <c r="M366" i="7"/>
  <c r="N366" i="7" s="1"/>
  <c r="M367" i="7"/>
  <c r="N367" i="7" s="1"/>
  <c r="M368" i="7"/>
  <c r="N368" i="7" s="1"/>
  <c r="M332" i="7"/>
  <c r="N332" i="7" s="1"/>
  <c r="M379" i="7"/>
  <c r="N379" i="7" s="1"/>
  <c r="M381" i="7"/>
  <c r="N381" i="7" s="1"/>
  <c r="M382" i="7"/>
  <c r="N382" i="7" s="1"/>
  <c r="M383" i="7"/>
  <c r="N383" i="7" s="1"/>
  <c r="M384" i="7"/>
  <c r="N384" i="7" s="1"/>
  <c r="M55" i="7"/>
  <c r="N55" i="7" s="1"/>
  <c r="M385" i="7"/>
  <c r="N385" i="7" s="1"/>
  <c r="M386" i="7"/>
  <c r="N386" i="7" s="1"/>
  <c r="M387" i="7"/>
  <c r="N387" i="7" s="1"/>
  <c r="M388" i="7"/>
  <c r="N388" i="7" s="1"/>
  <c r="M389" i="7"/>
  <c r="N389" i="7" s="1"/>
  <c r="N390" i="7"/>
  <c r="M391" i="7"/>
  <c r="N391" i="7" s="1"/>
  <c r="M392" i="7"/>
  <c r="N392" i="7" s="1"/>
  <c r="M393" i="7"/>
  <c r="N393" i="7" s="1"/>
  <c r="M394" i="7"/>
  <c r="N394" i="7" s="1"/>
  <c r="M395" i="7"/>
  <c r="N395" i="7" s="1"/>
  <c r="M396" i="7"/>
  <c r="N396" i="7" s="1"/>
  <c r="M397" i="7"/>
  <c r="N397" i="7" s="1"/>
  <c r="M402" i="7"/>
  <c r="N402" i="7" s="1"/>
  <c r="M405" i="7"/>
  <c r="N405" i="7" s="1"/>
  <c r="M406" i="7"/>
  <c r="N406" i="7" s="1"/>
  <c r="M411" i="7"/>
  <c r="N411" i="7" s="1"/>
  <c r="M412" i="7"/>
  <c r="N412" i="7" s="1"/>
  <c r="M15" i="7" l="1"/>
  <c r="M413" i="7" s="1"/>
  <c r="N15" i="7" l="1"/>
  <c r="N413" i="7" s="1"/>
</calcChain>
</file>

<file path=xl/sharedStrings.xml><?xml version="1.0" encoding="utf-8"?>
<sst xmlns="http://schemas.openxmlformats.org/spreadsheetml/2006/main" count="2016" uniqueCount="558">
  <si>
    <t>DIRECCIÓN GENERAL DE JUBILACIONES Y PENSIONES A CARGO DEL ESTADO</t>
  </si>
  <si>
    <t>Nómina de Sueldos: Empleados Fijos</t>
  </si>
  <si>
    <t>SEGURIDAD SOCIAL</t>
  </si>
  <si>
    <t>AFP</t>
  </si>
  <si>
    <t>ADA MIRTHA RODRIGUEZ JULIAO</t>
  </si>
  <si>
    <t>COORDINADOR (A)</t>
  </si>
  <si>
    <t>CARRERA</t>
  </si>
  <si>
    <t>FIJO</t>
  </si>
  <si>
    <t>ALBA NELYS BELTRE CASTILLO</t>
  </si>
  <si>
    <t>AUXILIAR DE DOCUMENTACION</t>
  </si>
  <si>
    <t>STATUS SIMPLIFICADO</t>
  </si>
  <si>
    <t>ALCALIA HERNANDEZ VICIOSO</t>
  </si>
  <si>
    <t>ANALISTA</t>
  </si>
  <si>
    <t>ABOGADO (A)</t>
  </si>
  <si>
    <t>ALEJANDRINA SURIEL FABIAN</t>
  </si>
  <si>
    <t>TECNICO DE DOCUMENTACION</t>
  </si>
  <si>
    <t>TECNICO</t>
  </si>
  <si>
    <t>CONSERJE</t>
  </si>
  <si>
    <t>AMALIA LUCILA RODRIGUEZ SUERO</t>
  </si>
  <si>
    <t>DIRECCIÓN GENERAL</t>
  </si>
  <si>
    <t>SOPORTE ADMINISTRATIVO</t>
  </si>
  <si>
    <t>AMBAR CRISTAL GUILLERMO ESCARFULLER</t>
  </si>
  <si>
    <t>SECRETARIA</t>
  </si>
  <si>
    <t>ANA ELIZABETH VALDEZ</t>
  </si>
  <si>
    <t>ANA MERCEDES MATA CALDERON</t>
  </si>
  <si>
    <t>ANDREA FIORDALIZA ESPINAL PERALTA</t>
  </si>
  <si>
    <t>COORDINADOR ADMINISTRATIVO</t>
  </si>
  <si>
    <t>ANEUDYS ANTONIO JAVIER DE LA CRUZ</t>
  </si>
  <si>
    <t>MECANICO</t>
  </si>
  <si>
    <t>ANGELA MILAGROS ALVAREZ ETANISLAO</t>
  </si>
  <si>
    <t>SECRETARIA EJECUTIVA</t>
  </si>
  <si>
    <t>ANNERIS HERNANDEZ ORTEGA</t>
  </si>
  <si>
    <t>PERIODISTA</t>
  </si>
  <si>
    <t>ARCADIO MEDINA ROA</t>
  </si>
  <si>
    <t>ARCADIO VIRGEN MARTE</t>
  </si>
  <si>
    <t>SUPERVISOR DE MAYORDOMIA</t>
  </si>
  <si>
    <t>BALDOMERA RODRIGUEZ SANTIAGO</t>
  </si>
  <si>
    <t>BELGICA ANTONIA RODRIGUEZ</t>
  </si>
  <si>
    <t>BRIXEIDA ALTAGRACIA ARIAS PERDOMO</t>
  </si>
  <si>
    <t>CARLIXTA ALTAGRACIA BLANCO PEÑA</t>
  </si>
  <si>
    <t>CARLOS ENRIQUE GONZALEZ JIMENEZ</t>
  </si>
  <si>
    <t>CARMEN DELIA JIMENEZ MARTE</t>
  </si>
  <si>
    <t>CARMEN SOLIS FERNANDEZ</t>
  </si>
  <si>
    <t>CAROLINA GARCIA CASTRO</t>
  </si>
  <si>
    <t>SECRETARIO (A)</t>
  </si>
  <si>
    <t>CECILIO MANZUETA REYNOSO</t>
  </si>
  <si>
    <t>CHOFER</t>
  </si>
  <si>
    <t>CELESTE NOESMI SEGURA DE LA ROSA</t>
  </si>
  <si>
    <t>AUXILIAR ADMINISTRATIVO (A)</t>
  </si>
  <si>
    <t>CLARA ADELINA BELLO RICHARDSON</t>
  </si>
  <si>
    <t>CRIS MAILIS BAEZ SEGURA</t>
  </si>
  <si>
    <t>MENSAJERO</t>
  </si>
  <si>
    <t>DAVID GONZALEZ</t>
  </si>
  <si>
    <t>DIANA JIMENEZ DEL CARMEN</t>
  </si>
  <si>
    <t>DOMINGA ANTONIA MALDONADO MALDONADO</t>
  </si>
  <si>
    <t>DORIAN ARTURO POU FORTUNA</t>
  </si>
  <si>
    <t>EDUARDO JOSE REYNOSO FULGENCIO</t>
  </si>
  <si>
    <t>DISEÑADOR GRAFICO</t>
  </si>
  <si>
    <t>EDWARD REYES GARCIA</t>
  </si>
  <si>
    <t>ELISAUL ABREU HERNANDEZ</t>
  </si>
  <si>
    <t>ELIZABETH GONZALEZ LOVERA</t>
  </si>
  <si>
    <t>ELIZABETH SANTANA ALVAREZ</t>
  </si>
  <si>
    <t>EMILIO ANTONIO AMADOR TEJADA</t>
  </si>
  <si>
    <t>ESMARLIN PAULA SOLÍS MÉNDEZ</t>
  </si>
  <si>
    <t>EVARISTA LUCIA MARTINEZ PARRA</t>
  </si>
  <si>
    <t>EVELYN ARODIS BRITO VOLQUEZ</t>
  </si>
  <si>
    <t>FELICIANA DEL CARMEN FERNANDEZ</t>
  </si>
  <si>
    <t>DIRECCION GENERAL</t>
  </si>
  <si>
    <t>FELIX JOEL ALMONTE INOA</t>
  </si>
  <si>
    <t>SUB-DIRECTOR</t>
  </si>
  <si>
    <t>MENSAJERO INTERNO</t>
  </si>
  <si>
    <t>FLEURY ANTONIO HERASME MENDEZ</t>
  </si>
  <si>
    <t>FRANCIA YOSELYN FELIZ GUZMAN</t>
  </si>
  <si>
    <t>FRANCISCA RUIZ RUIZ</t>
  </si>
  <si>
    <t>FRANCISCO RAFAEL CAMILO PEÑA</t>
  </si>
  <si>
    <t>GENESIS MORENO</t>
  </si>
  <si>
    <t>GINNY MARCELLE MARTICH</t>
  </si>
  <si>
    <t>GUILLERMO ANT. MARTINEZ</t>
  </si>
  <si>
    <t>HAZEL ALEXANDRA TORIBIO PICHARDO</t>
  </si>
  <si>
    <t>HERIBERTO FRANCISCO MALDONADO MAÑON</t>
  </si>
  <si>
    <t>IVELINA CORNIEL ALMONTE</t>
  </si>
  <si>
    <t>JAIME SANCHEZ REYNOSO</t>
  </si>
  <si>
    <t>JEANNETTE MARIE POLANCO PICHARDO</t>
  </si>
  <si>
    <t>JENNIFFER MELINA RODRIGUEZ MERAN</t>
  </si>
  <si>
    <t>JESUS ISAIAS BLANCO LAPAIX</t>
  </si>
  <si>
    <t>JOHANNEL ALEXANDRA MONTERO DURAN</t>
  </si>
  <si>
    <t>JOHANNY CAPELLAN FELIZ</t>
  </si>
  <si>
    <t>JOHANSY MARIA GUZMAN PEÑA</t>
  </si>
  <si>
    <t>JOSE BALBINO SANCHEZ TRIUNFEL</t>
  </si>
  <si>
    <t>JOSE LUIS MARIA</t>
  </si>
  <si>
    <t>JUAN ISIDRO BELLO REYES</t>
  </si>
  <si>
    <t>JUAN ROSA</t>
  </si>
  <si>
    <t>DIRECTOR GENERAL</t>
  </si>
  <si>
    <t>JUAN VALERIO ORTIZ</t>
  </si>
  <si>
    <t>JUANA MARLENY GONZALEZ BENITEZ</t>
  </si>
  <si>
    <t>JULIANA FIGUEREO</t>
  </si>
  <si>
    <t>KARLA ALTAGRACIA FORTUNA VARGAS</t>
  </si>
  <si>
    <t>KATHERINE JULISSA ACOSTA BASTARDO</t>
  </si>
  <si>
    <t>COORDINADORA DE PROTOCOLO</t>
  </si>
  <si>
    <t>LEONIDA HERNANDEZ DE LA ROSA</t>
  </si>
  <si>
    <t>MENSAJERO EXTERNO</t>
  </si>
  <si>
    <t>LISSETTE NIKAULY SANCHEZ ABAD</t>
  </si>
  <si>
    <t>LLYSEL MAYERLING MANZANO MEJIA</t>
  </si>
  <si>
    <t>LUCHY NAWEL LUCIANO RAMIREZ</t>
  </si>
  <si>
    <t>LUIS EMILIO DELGADO SOTO</t>
  </si>
  <si>
    <t>LUZ MARIELIZA BATISTA ROJAS</t>
  </si>
  <si>
    <t>MARIA BERROA DE LA CRUZ</t>
  </si>
  <si>
    <t>ENCARGADA</t>
  </si>
  <si>
    <t>MARIAN VIEL DELGADO</t>
  </si>
  <si>
    <t>MARTHA ELIZABETH DE JESUS BELTRES</t>
  </si>
  <si>
    <t>MAXUEL ESTERLIN COLON DUARTE</t>
  </si>
  <si>
    <t>MAYRENI MERCEDES HERNANDEZ VENTURA</t>
  </si>
  <si>
    <t>MELISSA MASSIEL ESCOTO GERMOSEN</t>
  </si>
  <si>
    <t>MELVIN ALEXANDER AMPARO CONCEPCION</t>
  </si>
  <si>
    <t>MELQUICEDEC DIAZ PAULINO</t>
  </si>
  <si>
    <t>MIGUEL EDUARDO SANCHEZ ENCARNACION</t>
  </si>
  <si>
    <t>MIROSLAVA GONZALEZ CASADO</t>
  </si>
  <si>
    <t>MISCAURI UCRACIA ARACENA MARTINEZ</t>
  </si>
  <si>
    <t>FOTOGRAFO (A)</t>
  </si>
  <si>
    <t>NATHALY MARTINEZ VERMETON</t>
  </si>
  <si>
    <t>NORFA ESNEIRA REYES JIMENEZ</t>
  </si>
  <si>
    <t>OLGA GUILLERMINA SUAREZ BRUN</t>
  </si>
  <si>
    <t>ONEIDA ROSA NINA MARTINEZ</t>
  </si>
  <si>
    <t>PATRICIA HERNANDEZ PLACENCIA</t>
  </si>
  <si>
    <t>CONTADORA</t>
  </si>
  <si>
    <t>PATRICIA LUCIA RODRIGUEZ</t>
  </si>
  <si>
    <t>COORDINADOR</t>
  </si>
  <si>
    <t>PEDRO PASCUAL JIMENEZ MARTE</t>
  </si>
  <si>
    <t>ASISTENTE GENERAL</t>
  </si>
  <si>
    <t>PERSEBERADA HERRERA DE JESUS</t>
  </si>
  <si>
    <t>RAFAEL DAVID COLON RODRIGUEZ</t>
  </si>
  <si>
    <t>RAQUEL ALTAGRACIA RINCON MARIA</t>
  </si>
  <si>
    <t>RAQUEL MELO D OLEO</t>
  </si>
  <si>
    <t>ROBERT ALEXANDER LUCIANO PIÑA</t>
  </si>
  <si>
    <t>RONNY BURGOS POLANCO</t>
  </si>
  <si>
    <t>ROSA EMILIA VENTURA SANTANA</t>
  </si>
  <si>
    <t>ROSA MINERVA NUÑEZ RODRIGUEZ</t>
  </si>
  <si>
    <t>ROSALYN MONI CEDANO</t>
  </si>
  <si>
    <t>ROSSY ELENA ANDUJAL BAEZ</t>
  </si>
  <si>
    <t>ROSSY LENNY ROA LORA</t>
  </si>
  <si>
    <t>ROQUE JOVANNY MARTINEZ TAVERAS</t>
  </si>
  <si>
    <t>SABRISTYN KIMELY JAVIER QUEZADA</t>
  </si>
  <si>
    <t>SANTIAGO BASILIO GERMAN DEL ROSARIO</t>
  </si>
  <si>
    <t>STEPHANI MONCION MARTINEZ</t>
  </si>
  <si>
    <t>SUNDRI ESTHER LOPEZ CORNIEL</t>
  </si>
  <si>
    <t>VILMA YNMACULADA REYES HERRERA</t>
  </si>
  <si>
    <t>YAHAYRA ESTRELLA DE LA ROSA</t>
  </si>
  <si>
    <t>YAJAHIRA MATILDE CRUZ PEYNADO</t>
  </si>
  <si>
    <t>YENNY RODRIGUEZ LOPEZ</t>
  </si>
  <si>
    <t>YOHAN MANUEL FERNANDEZ ARCHIBAL</t>
  </si>
  <si>
    <t>YRIS MERCEDES CARRASCO MENDEZ</t>
  </si>
  <si>
    <t>YSRAEL GONZALEZ BRITO</t>
  </si>
  <si>
    <t>YUNISSE MARLENY SANCHEZ PEÑA</t>
  </si>
  <si>
    <t>YURINIRI ANDREINA BAEZ PERALTA</t>
  </si>
  <si>
    <t>ENC. DE RECURSOS HUMANOS</t>
  </si>
  <si>
    <t>DEPARTAMENTO</t>
  </si>
  <si>
    <t>ANGEL SALOMON MARTINO OVIEDO</t>
  </si>
  <si>
    <t>JUAN CARLOS ALBA SALCEDO</t>
  </si>
  <si>
    <t>JUANA BELEN VIDAL</t>
  </si>
  <si>
    <t>MENELY DIAZ ACOSTA</t>
  </si>
  <si>
    <t>GENARA CLAUDIO MORALES</t>
  </si>
  <si>
    <t>JOSE ROBERTO ACOSTA NUÑEZ</t>
  </si>
  <si>
    <t>KELIN MONTERO SANTANA</t>
  </si>
  <si>
    <t>BERNARDO TAVAREZ SANCHEZ</t>
  </si>
  <si>
    <t>CATHERINE NUÑEZ DURAN</t>
  </si>
  <si>
    <t>RAMON ACASIO COLON</t>
  </si>
  <si>
    <t>CELIA MARIA ROSARIO VALDEZ</t>
  </si>
  <si>
    <t>GLENNYS MARIA MORENO</t>
  </si>
  <si>
    <t>MARIA ARACELIS FERRER QUEZADA</t>
  </si>
  <si>
    <t>YUDERKA REYES ECHAVARRIA</t>
  </si>
  <si>
    <t>OLGA EMILIANO DE PAULA</t>
  </si>
  <si>
    <t>MARIA MAGDALENA RAMOS REYES</t>
  </si>
  <si>
    <t>YESSICA LIZ ENCARNACION CABREJA</t>
  </si>
  <si>
    <t>ELCIDA HERRERA PANIAGUA</t>
  </si>
  <si>
    <t>ESTEFANY FERRAND RAMIREZ</t>
  </si>
  <si>
    <t>YSABEL GOMEZ</t>
  </si>
  <si>
    <t>ANASTACIA MEDINA MONTERO</t>
  </si>
  <si>
    <t>MIREYA DEL CARMEN CRISOSTOMO NUÑEZ</t>
  </si>
  <si>
    <t>JUANA MENDEZ</t>
  </si>
  <si>
    <t>GENARO PRENZA</t>
  </si>
  <si>
    <t>FELIX ANTONIO MARIA SANTOS</t>
  </si>
  <si>
    <t>TONY ALBERTO PEÑA ALCANTARA</t>
  </si>
  <si>
    <t>CHADDY DESIREE LEOTO ARIAS</t>
  </si>
  <si>
    <t>JOSE ANGEL MARIA PEÑA</t>
  </si>
  <si>
    <t>PLOMERO</t>
  </si>
  <si>
    <t>JENNIFER PAOLA CONCEPCION DISLA</t>
  </si>
  <si>
    <t>JULIO REYNOSO MARTINEZ</t>
  </si>
  <si>
    <t>ROSIBEL GERONIMO GARCIA</t>
  </si>
  <si>
    <t>CLARIZA DE LA CRUZ DE LA CRUZ</t>
  </si>
  <si>
    <t>BRIAN ANTONIO ROJAS MOYA</t>
  </si>
  <si>
    <t>JULIO MONTERO MONTERO</t>
  </si>
  <si>
    <t>GRISSEL MARGARITA LLULIS LIRIANO</t>
  </si>
  <si>
    <t>RECEPCIONISTA</t>
  </si>
  <si>
    <t>STARLIN MARIA REYEZ</t>
  </si>
  <si>
    <t>SUPERVISOR DE EVENTOS</t>
  </si>
  <si>
    <t>MARINO RODRIGUEZ</t>
  </si>
  <si>
    <t>YONI CARMELO PEÑA RODRIGUEZ</t>
  </si>
  <si>
    <t>JUNIOR RHADAMES BAEZ TAVAREZ</t>
  </si>
  <si>
    <t>YOKASTA SORIANO FRIAS</t>
  </si>
  <si>
    <t>ALBERTO PEREZ GUILLEN</t>
  </si>
  <si>
    <t>LOURDES ANALICE HOLGUIN LORA</t>
  </si>
  <si>
    <t>GREGORI SANTOS PEREZ</t>
  </si>
  <si>
    <t>MARLENY CACERES OSORIA</t>
  </si>
  <si>
    <t>SILVANO REYES MEJIA</t>
  </si>
  <si>
    <t>KATHERINE POLANCO POLANCO</t>
  </si>
  <si>
    <t>YARILIN PEÑA GUERRERO</t>
  </si>
  <si>
    <t>AUXILIAR ADMINISTRATIVO</t>
  </si>
  <si>
    <t>SULEIKA VICTORIANO PANIAGUA</t>
  </si>
  <si>
    <t>ALEJANDRO ASTACIO ASTACIO</t>
  </si>
  <si>
    <t>YAMEIRY CUELLO MEDINA</t>
  </si>
  <si>
    <t>FEMENINO</t>
  </si>
  <si>
    <t>MASCULINO</t>
  </si>
  <si>
    <t>GENERO</t>
  </si>
  <si>
    <t>CARGO</t>
  </si>
  <si>
    <t>SALARIO</t>
  </si>
  <si>
    <t>SUB-DIRECCION GENERAL</t>
  </si>
  <si>
    <t>DULCE CUELLO MORILLO</t>
  </si>
  <si>
    <t>CARLOS RAMON DE OLEO PEREZ</t>
  </si>
  <si>
    <t>YUDERKA ALTAGRACIA SUAREZ</t>
  </si>
  <si>
    <t>MARIA DALGISA ALMANZAR</t>
  </si>
  <si>
    <t>MARTIRES VICENTE MONTERO</t>
  </si>
  <si>
    <t>ROSA TOMASA SANCHEZ VALERA</t>
  </si>
  <si>
    <t>LUIS SAMUEL PERALTA CAMPO</t>
  </si>
  <si>
    <t xml:space="preserve">RADHAMES FELIZ DIAZ </t>
  </si>
  <si>
    <t>EDWYN MAÑON ABAD</t>
  </si>
  <si>
    <t xml:space="preserve">HELEN YUNEISI LOPEZ NUÑEZ </t>
  </si>
  <si>
    <t xml:space="preserve">ANGELA MORENO GARCIA </t>
  </si>
  <si>
    <t>AMARILIS CONCEPCIÓN BRITO ROSARIO</t>
  </si>
  <si>
    <t>DIONISIO ANTONIO PIMENTEL DE JESUS</t>
  </si>
  <si>
    <t>RICHARD RINCON MARIA</t>
  </si>
  <si>
    <t>CARLOS AMPARO MORENO</t>
  </si>
  <si>
    <t>LUZDENIA PÉREZ MONTERO</t>
  </si>
  <si>
    <t>CRUZ ANTONIA SUÁREZ</t>
  </si>
  <si>
    <t>MARCOS IMBERT MARTÍNEZ</t>
  </si>
  <si>
    <t>ROSA DENNIS NOVA CAMPUSANO</t>
  </si>
  <si>
    <t xml:space="preserve">MARIELA JAQUEZ PÉREZ </t>
  </si>
  <si>
    <t>PAULINA  COLON ACOSTA</t>
  </si>
  <si>
    <t>JAQUELINE ALTAGRACIA ROSARIO</t>
  </si>
  <si>
    <t>WALGNEL SANTIAGO DE LA CRUZ TAVERAS</t>
  </si>
  <si>
    <t>JHOFREN MANUEL ANDÚJAR ROSARIO</t>
  </si>
  <si>
    <t>BERNARDO PANIAGUA MERAN</t>
  </si>
  <si>
    <t>JULIO ENMANUEL BATISTA DE LOS SANTOS</t>
  </si>
  <si>
    <t>ANALISTA DE EXPEDIENTES DE PENSIONES</t>
  </si>
  <si>
    <t>SEGURO DE VIDA</t>
  </si>
  <si>
    <t>IMPUESTO SOBRE LA RENTA</t>
  </si>
  <si>
    <t>SEGURO FAMILIAR DE SALUD SFS</t>
  </si>
  <si>
    <t>SFS SALUD ADICIONAL</t>
  </si>
  <si>
    <t>TOTAL DESCUENTOS</t>
  </si>
  <si>
    <t>SUELDO NETO</t>
  </si>
  <si>
    <t>HEIDI ALTAGRACIA VILCHEZ MARRANZINI</t>
  </si>
  <si>
    <t xml:space="preserve">CELIA ORQUIDIA ESPINAL DE LA ROSA </t>
  </si>
  <si>
    <t>MARGARITA DEL CARMEN JIMENEZ RODRIGUEZ</t>
  </si>
  <si>
    <t>YOJANSEL ESTARLIN CONCEPCION HEREDIA</t>
  </si>
  <si>
    <t xml:space="preserve">FRANCIS ALBERTO HIDALGO ACOSTA </t>
  </si>
  <si>
    <t>MARIBEL ALTAGRACIA FERNANDEZ ROSARIO</t>
  </si>
  <si>
    <t>MARIA ELISA ALTAGRACIA ROBLES SANTANA</t>
  </si>
  <si>
    <t>CHANTAL DE LOS MILAGROS RODRIGUEZ</t>
  </si>
  <si>
    <t xml:space="preserve">RESPONSABLE DE ACCESO A LA INFORMACIÓN </t>
  </si>
  <si>
    <t xml:space="preserve">ENCARGADO </t>
  </si>
  <si>
    <t xml:space="preserve">COORDINADOR </t>
  </si>
  <si>
    <t xml:space="preserve">ANALISTA </t>
  </si>
  <si>
    <t xml:space="preserve">SUPERVISOR </t>
  </si>
  <si>
    <t>AYUDANTE</t>
  </si>
  <si>
    <t xml:space="preserve">AUXILIAR </t>
  </si>
  <si>
    <t xml:space="preserve">COORDINADOR (A) </t>
  </si>
  <si>
    <t xml:space="preserve">TECNICO </t>
  </si>
  <si>
    <t xml:space="preserve">OPERADOR (A) </t>
  </si>
  <si>
    <t xml:space="preserve">COORDINADORA </t>
  </si>
  <si>
    <t>COORDINADORA</t>
  </si>
  <si>
    <t>ENCARGADO</t>
  </si>
  <si>
    <t xml:space="preserve">SOPORTE TECNICO </t>
  </si>
  <si>
    <t>CATEGORIA DEL SERVIDOR</t>
  </si>
  <si>
    <t>NOMBRE Y APELLIDO</t>
  </si>
  <si>
    <t>CARMEN AMELIA DE LOS SANTOS BELLO DE CASADO</t>
  </si>
  <si>
    <t>ANALISTA DE COMPRAS Y CONTRATACIONES</t>
  </si>
  <si>
    <t>MARTIRES ESPINOSA YSABEL</t>
  </si>
  <si>
    <t>JOSE ANIBAL ROSARIO DE MERCEDES</t>
  </si>
  <si>
    <t>ANSELMA MARTINEZ NOLASCO</t>
  </si>
  <si>
    <t>ROSAURA AMPARO REYES</t>
  </si>
  <si>
    <t>GREILY DARIANA FIGARIS CANELA</t>
  </si>
  <si>
    <t>SANTO MONTERO MEDINA</t>
  </si>
  <si>
    <t>CARLOS MARIELI LAJARA GALVEZ</t>
  </si>
  <si>
    <t>JUAN RAMON LIRANZO LIZ</t>
  </si>
  <si>
    <t>RUDDY CONCEPCION</t>
  </si>
  <si>
    <t>CESARINA SOTERO PUJOLS</t>
  </si>
  <si>
    <t>YOJAIRA ALEXANDRA BORQUEZ NUÑEZ</t>
  </si>
  <si>
    <t>ABRAHAN ACASIO COLON</t>
  </si>
  <si>
    <t>LAVADOR VEHICULOS</t>
  </si>
  <si>
    <t>FRANKLIN BINICIO PERALTA</t>
  </si>
  <si>
    <t>MIGUEL ANGEL PEREZ</t>
  </si>
  <si>
    <t>AYUDANTE MANTENIMIENTO</t>
  </si>
  <si>
    <t>PERLA MASSIEL HERNANDEZ</t>
  </si>
  <si>
    <t>BOLIVAR MANUEL ROJAS</t>
  </si>
  <si>
    <t>JANELLYS PEÑA MONTAS</t>
  </si>
  <si>
    <t>MARIA SHANNEY GUTIERREZ ESPINAL</t>
  </si>
  <si>
    <t>WELLINGTON FELIZ TERRERO</t>
  </si>
  <si>
    <t>AIDEE SOLANIA LENDOR</t>
  </si>
  <si>
    <t>MAGDALINE GRISEL HERNANDEZ DE LA CRUZ</t>
  </si>
  <si>
    <t xml:space="preserve">AUXILIAR ADMINISTRATIVO </t>
  </si>
  <si>
    <t>FRANCHESCA ALTAGRACIA RIVERA ABAD</t>
  </si>
  <si>
    <t>AUXILIAR DE PROTOCOLO Y EVENTOS</t>
  </si>
  <si>
    <t>RAFAEL ANTONIO SANTOS DIAZ</t>
  </si>
  <si>
    <t>PEDRO LUIS ORTEGA RODRIGUEZ</t>
  </si>
  <si>
    <t>DIVISION DE RELACIONES INTERINSTITUCIONALES- DGJP</t>
  </si>
  <si>
    <t>DEPARTAMENTO DE GESTION DE SERVICIOS- DGJP</t>
  </si>
  <si>
    <t>DEPARTAMENTO JURIDICO- DGJP</t>
  </si>
  <si>
    <t>DIVISION DE LITIGIOS- DGJP</t>
  </si>
  <si>
    <t>DIVISION DE ELABORACION DE DOCUMENTOS LEGALES- DGJP</t>
  </si>
  <si>
    <t>DIVISION DE COMUNICACIONES- DGJP</t>
  </si>
  <si>
    <t>DEPARTAMENTO DE RECURSOS HUMANOS- DGJP</t>
  </si>
  <si>
    <t>DIVISION DE ORGANIZACION DEL TRABAJO Y COMPENSACION-DGJP</t>
  </si>
  <si>
    <t>DIVISION DE REGISTRO, CONTROL Y NOMINA- DGJP</t>
  </si>
  <si>
    <t>DIVISION DE EVALUACION DEL DESEMPEÑO Y CAPACITACION- DGJP</t>
  </si>
  <si>
    <t>OFICINA DE ACCESO A LA INFORMACION- DGJP</t>
  </si>
  <si>
    <t>ENCARGADA DIVISION</t>
  </si>
  <si>
    <t>DEPARTAMENTO FINANCIERO- DGJP</t>
  </si>
  <si>
    <t>DIVISION DE TECNOLOGIAS DE LA INFORMACION Y COMUNICACION- DGJP</t>
  </si>
  <si>
    <t>DEPARTAMENTO ADMINISTRATIVO- DGJP</t>
  </si>
  <si>
    <t>DIVISION DE SERVICIOS GENERALES- DGJP</t>
  </si>
  <si>
    <t>SECCION DE MAYORDOMIA-DGJP</t>
  </si>
  <si>
    <t>DARIANNA ANDREINA DE LOS SANTOS</t>
  </si>
  <si>
    <t>SECCION DE TRANSPORTACION- DGJP</t>
  </si>
  <si>
    <t>MIGUEL ANGEL FELIZ RUBIO</t>
  </si>
  <si>
    <t>DIVISION DE COMPRAS Y CONTRATACIONES- DGJP</t>
  </si>
  <si>
    <t>DIVISION DE CORRESPONDENCIA- DGJP</t>
  </si>
  <si>
    <t>DIVISION DE PRESUPUESTO DE PENSIONES- DGJP</t>
  </si>
  <si>
    <t>DIVISION DE NOMINA DE PENSIONADOS- DGJP</t>
  </si>
  <si>
    <t>DIVISION DE PAGOS- DGJP</t>
  </si>
  <si>
    <t>DIVISION DE CONTROL DE SOBREVIVENCIA-DGJP</t>
  </si>
  <si>
    <t>DIVISION DE ARCHIVO Y CUSTODIA DE EXPEDIENTES DE PENSIONADOS-DGJP</t>
  </si>
  <si>
    <t>DIRECCION DE SERVICIOSY TRAMITES DE PENSIONES-DGJP</t>
  </si>
  <si>
    <t>PASCUAL ADON HEREDIA</t>
  </si>
  <si>
    <t>ENCARGADO DE DIVISION</t>
  </si>
  <si>
    <t>DIVISION DE ATENCION AL PUBLICO- DGJP</t>
  </si>
  <si>
    <t>DIVISION DE CALL CENTER Y SERVICIOS ELECTRONICOS-DGJP</t>
  </si>
  <si>
    <t>DEPARTAMENTO DE TRAMITE DE PENSIONES- DGJP</t>
  </si>
  <si>
    <t>DIVISION DE ANALISIS DE SOLICITUDES- DGJP</t>
  </si>
  <si>
    <t>ANALISTA DE EXPEDIENTES</t>
  </si>
  <si>
    <t>DIVISION DE MODIFICACIONES DE PENSION- DGJP</t>
  </si>
  <si>
    <t>DEPARTAMENTO DE AUTOSEGURO-DGJP</t>
  </si>
  <si>
    <t>DIVISION DE VALIDACION Y REGISTRO DE INSTRUMENTOS LEGALES- DGJP</t>
  </si>
  <si>
    <t>SECCION DE MANTENIMIENTO- DGJP</t>
  </si>
  <si>
    <t>RYAN PAULINO</t>
  </si>
  <si>
    <t>AUXILIAR ADMINISTRATIVA</t>
  </si>
  <si>
    <t>NIKAURY ALFONSINA RODRIGUEZ UREÑA</t>
  </si>
  <si>
    <t>CARLOS ALBERTO PEREZ</t>
  </si>
  <si>
    <t>SANTIAGO MONTERO QUEZADA</t>
  </si>
  <si>
    <t xml:space="preserve">FANIA VANESSA MOSQUEA MARTINEZ </t>
  </si>
  <si>
    <t xml:space="preserve">ELIZABETH VIRGINIA HERNANDEZ ARIAS </t>
  </si>
  <si>
    <t>CAROLIN NICOL MEJIA</t>
  </si>
  <si>
    <t>ABOGADO</t>
  </si>
  <si>
    <t>ANDRES ACASIO COLON</t>
  </si>
  <si>
    <t xml:space="preserve">ABOGADO (A) </t>
  </si>
  <si>
    <t>MARIA YISSELL YAMBATIS BELLO</t>
  </si>
  <si>
    <t>CARMEN A. GÓMEZ</t>
  </si>
  <si>
    <t>ENC. DE DEPARTAMENTO FINANCIERO</t>
  </si>
  <si>
    <t>MARIA LOPEZ LEONARDO</t>
  </si>
  <si>
    <t>LLUBERES FERRERAS CABRERA</t>
  </si>
  <si>
    <t>JOSELITO ABREU MARTINEZ</t>
  </si>
  <si>
    <t>WEB MASTER</t>
  </si>
  <si>
    <t>GENARO FRANCO REYES</t>
  </si>
  <si>
    <t>ROSA ELENA MARTE YNOA</t>
  </si>
  <si>
    <t>AIDA PEGUERO RAMOS</t>
  </si>
  <si>
    <t>ELVIN ANTONIO MARTE MENDEZ</t>
  </si>
  <si>
    <t>ALKELYS RAMOS MARTINEZ</t>
  </si>
  <si>
    <t>EMMANUEL ANTONIO RODRIGUEZ SANCHEZ</t>
  </si>
  <si>
    <t>CENEIDA JIMENEZ</t>
  </si>
  <si>
    <t>ENFERMERA</t>
  </si>
  <si>
    <t>ANA CARINA MONTERO</t>
  </si>
  <si>
    <t>ANA CRISTINA ROJAS ACOSTA</t>
  </si>
  <si>
    <t>AUSTRALIA GABRIEL MATEO</t>
  </si>
  <si>
    <t>CLARIS BATISTA PEÑA</t>
  </si>
  <si>
    <t>ERIKA MARIA ARACENA</t>
  </si>
  <si>
    <t>FRANCY MATEO MATEO</t>
  </si>
  <si>
    <t>SORANYI DE JESUS ASENCIO</t>
  </si>
  <si>
    <t>DANIS LUIS RODRIGUEZ</t>
  </si>
  <si>
    <t>BELKYS ALTAGRACIA DIPLAN BUENO</t>
  </si>
  <si>
    <t>JUAN JIMENEZ HERNANDEZ</t>
  </si>
  <si>
    <t>JUAN ANTONIO GUZMAN MARIA</t>
  </si>
  <si>
    <t>JULIO CESAR MARTINEZ</t>
  </si>
  <si>
    <t>KARINA ALTAGRACIA LINARES</t>
  </si>
  <si>
    <t>OMAR MICHAEL GENAO ROSA</t>
  </si>
  <si>
    <t>RODOLFO MERCEDES</t>
  </si>
  <si>
    <t>SANTA JIMENEZ DE LA ROSA</t>
  </si>
  <si>
    <t>VICTOR ENIL ESTEVEZ AGRAMONTE</t>
  </si>
  <si>
    <t>XABELIS ALTAGRACIA CORDERO JIMENEZ</t>
  </si>
  <si>
    <t>YULIZA CASTILLO MEDRANO</t>
  </si>
  <si>
    <t>MIGUELINA MONTAÑO CLAUDIO</t>
  </si>
  <si>
    <t>CARLOS GASPAR OZORIO</t>
  </si>
  <si>
    <t>TECNICO DE ATENCION AL PUBLICO</t>
  </si>
  <si>
    <t>SOPORTE TECNICO</t>
  </si>
  <si>
    <t>TECNICO ATENCION AL PUBLICO</t>
  </si>
  <si>
    <t>ENCARGADA ATENCION AL USUARIO</t>
  </si>
  <si>
    <t>CRISTIAN ELIAS CRISTO VARGAS</t>
  </si>
  <si>
    <t>JOSE FLORIMAN</t>
  </si>
  <si>
    <t>BERNALDO CIPRIAN</t>
  </si>
  <si>
    <t>CONFESOR LUGO MONTE DE OCA</t>
  </si>
  <si>
    <t>DANIA NAIROBI RODRIGUEZ DE LA CRUZ</t>
  </si>
  <si>
    <t>WELBBY ALBERTI MENDEZ HERASME</t>
  </si>
  <si>
    <t>CLAUDY ESTHER SEPULVEDA NUÑEZ</t>
  </si>
  <si>
    <t>MARIA ALTAGRACIA RODRIGUEZ MATEO</t>
  </si>
  <si>
    <t>JOSE JAVIER CASTRO</t>
  </si>
  <si>
    <t>MECANICO AUTOMOTRIZ</t>
  </si>
  <si>
    <t>ANYELIN MARIA GARCIA AMANCIO</t>
  </si>
  <si>
    <t>MARGARITA ELIZABETH GUZMAN FERNANDE</t>
  </si>
  <si>
    <t>MARIANNY JAVIER DE JESUS</t>
  </si>
  <si>
    <t>GENNY VICENTE</t>
  </si>
  <si>
    <t>DOLORES ELIZABETH LIZ RAMIREZ</t>
  </si>
  <si>
    <t>ANABEL ROJAS ROSA</t>
  </si>
  <si>
    <t>LUCIA OTAÑEZ DE LA ROSA</t>
  </si>
  <si>
    <t>ISABEL LORA HURTADO</t>
  </si>
  <si>
    <t>CARLIXTA CAMILO</t>
  </si>
  <si>
    <t>ELBA MARINA MARIA REYES</t>
  </si>
  <si>
    <t>MARCOS CRUCETA DE LA ROSA</t>
  </si>
  <si>
    <t>HERIBERTO TEJADA ROJAS</t>
  </si>
  <si>
    <t>STALIN JAVIER PEREZ RIVAS</t>
  </si>
  <si>
    <t>GLENDA MARGARITA GERALDO MONTERO</t>
  </si>
  <si>
    <t>LUIS FRANCISCO PERDOMO PEREZ</t>
  </si>
  <si>
    <t>SURELY GARCIA FAMILIA</t>
  </si>
  <si>
    <t>FELIX MANUEL MADE DIAZ</t>
  </si>
  <si>
    <t>JACQUELIN DE OLEO DE LOS SANTOS</t>
  </si>
  <si>
    <t>EVELINA MARIA REYES</t>
  </si>
  <si>
    <t>DORIS MERCEDES ALCANTARA VALDEZ</t>
  </si>
  <si>
    <t>ANDY DE LEON HERNANDEZ</t>
  </si>
  <si>
    <t>ANGEL MIESES ALCANTARA</t>
  </si>
  <si>
    <t>AYUDANTE DE MANTENIMIENTO</t>
  </si>
  <si>
    <t>RUTH DILAINY VALDEZ ROSARIO</t>
  </si>
  <si>
    <t>GEORGINA DE LA CRUZ GREGORIO</t>
  </si>
  <si>
    <t>YULIANA VASQUEZ HERNANDEZ</t>
  </si>
  <si>
    <t>MIGUELINA SERRANO NUÑEZ</t>
  </si>
  <si>
    <t>HATUEY CRISTIAN GOMERA ENCARNACION</t>
  </si>
  <si>
    <t>AMARILIS HERNANDEZ DE LEON</t>
  </si>
  <si>
    <t>JESUS MIGUEL CLAUDIO RONDON</t>
  </si>
  <si>
    <t>FRANCIS ALEXANDER ARAUJO GUZMAN</t>
  </si>
  <si>
    <t>MARGARET ELIZABETH TAVERAS CASTRO</t>
  </si>
  <si>
    <t>LEIVY DE JESUS CABRERA</t>
  </si>
  <si>
    <t>GENESIS MARIANA FLORIAN URBANO</t>
  </si>
  <si>
    <t>ISBELIA SURIEL QUEZADA</t>
  </si>
  <si>
    <t>LILIANA CESLYD NUÑEZ PEREZ</t>
  </si>
  <si>
    <t>YOYSA ALESANDRA VERAS DE LA ROSA</t>
  </si>
  <si>
    <t>ARIANA LUNA</t>
  </si>
  <si>
    <t>BRENDA DIANA NUÑEZ SANTANA</t>
  </si>
  <si>
    <t>GABRIEL PIMENTEL CRISPIN</t>
  </si>
  <si>
    <t>CARLINY DE JESUS GARCIA</t>
  </si>
  <si>
    <t>MILAGROS IRCANIA CASTILLO</t>
  </si>
  <si>
    <t>AUXILIAR ADMINSTRATIVO (A)</t>
  </si>
  <si>
    <t xml:space="preserve"> </t>
  </si>
  <si>
    <t>MARCOS NUÑEZ</t>
  </si>
  <si>
    <t>EDWARD A. GONZALEZ HEREDIA</t>
  </si>
  <si>
    <t>WILFREDO BRITO HERNANDEZ</t>
  </si>
  <si>
    <t>LUIS FERNANDO SUAREZ CRISOSTOMO</t>
  </si>
  <si>
    <t>AUXILIAR ALMACEN</t>
  </si>
  <si>
    <t>MARIA FERNANDA BONILLA VALDEZ</t>
  </si>
  <si>
    <t>JOSE JOEL VASQUEZ HEREDIA</t>
  </si>
  <si>
    <t>ELANGEL GRACIEL PEÑA CUELLO</t>
  </si>
  <si>
    <t>DEPARTAMENTO DE PLANIFICACION Y DESARROLLO- DGJP</t>
  </si>
  <si>
    <t>LEONILDA DAMIAN RODRIGUEZ DE HIRALD</t>
  </si>
  <si>
    <t>CESAR VLADIMIR DE LA CRUZ PADILLA</t>
  </si>
  <si>
    <t>CELIN NICOLE PAULINO CRUZ</t>
  </si>
  <si>
    <t>CESAR JULIO ESTEVEZ VALDEZ</t>
  </si>
  <si>
    <t>RAYDEL CASTILLO SOLIS</t>
  </si>
  <si>
    <t xml:space="preserve">ASISTENTE </t>
  </si>
  <si>
    <t>AMANDA ABREU PERDOMO</t>
  </si>
  <si>
    <t>CORINA FIGAOS</t>
  </si>
  <si>
    <t>JOAQUIN AUGUSTO SANCHEZ LARA</t>
  </si>
  <si>
    <t>COORDINADOR (A) DE ATENCION A</t>
  </si>
  <si>
    <t>LUISA MARIA PANIAGUA MONTERO</t>
  </si>
  <si>
    <t>SONIA NOEMI LUCAS BELTRE</t>
  </si>
  <si>
    <t>ESCARLIN ANGELINA JIMENEZ CABRERA</t>
  </si>
  <si>
    <t>ASESOR</t>
  </si>
  <si>
    <t>RUBEN ANDRES CONCEPCION  RODRIGUEZ</t>
  </si>
  <si>
    <t>YAMILKA ULISES OLEA</t>
  </si>
  <si>
    <t>NAIROBY ISABEL MORENO BAUTISTA</t>
  </si>
  <si>
    <t>DIVISION DE RECLUTAMIENTO Y SELECCION- DGJP</t>
  </si>
  <si>
    <t>SANTA ORTIZ</t>
  </si>
  <si>
    <t>OSCAR PÉREZ PÉREZ</t>
  </si>
  <si>
    <t>JUNIOR CRUCETA SERRANO</t>
  </si>
  <si>
    <t xml:space="preserve">PETRONILA PEÑA MERAN </t>
  </si>
  <si>
    <t>FELIPE ENMANUEL RAMIREZ CASTRO</t>
  </si>
  <si>
    <t>TOTAL</t>
  </si>
  <si>
    <t>JANCY CALDERON GALVEZ</t>
  </si>
  <si>
    <t>LUIS RODOLFO TRONCOSO PAULINO</t>
  </si>
  <si>
    <t>JUAN ANTONIO GIRON NUÑEZ</t>
  </si>
  <si>
    <t>FRANCISCO DOMINGUEZ ROSARIO</t>
  </si>
  <si>
    <t>STEPHANIE SANCHEZ MOTA</t>
  </si>
  <si>
    <t>ELIAN ANTONIO ORTIZ PACHECO</t>
  </si>
  <si>
    <t>DAURIS PÉREZ LÓPEZ</t>
  </si>
  <si>
    <t>ANGELICA SOTO SEPULVEDA</t>
  </si>
  <si>
    <t>NEWMAN DANIEL PÉREZ MANCEBO</t>
  </si>
  <si>
    <t>LUCIDIANA ABREU LESCALLE</t>
  </si>
  <si>
    <t>CELESTE LORENZO</t>
  </si>
  <si>
    <t>SECCION DE ALMACEN Y SUMINISTRO-DGJP</t>
  </si>
  <si>
    <t>JOSE GUILLERMO TORRES DEL ROSARIO</t>
  </si>
  <si>
    <t>NEY RAFAEL BENZANT FELIX</t>
  </si>
  <si>
    <t xml:space="preserve">ASISTENTE ESPECIAL </t>
  </si>
  <si>
    <t>ANDRES ANTONIO NUÑEZ BRITO</t>
  </si>
  <si>
    <t>GRABIELA GUZMAN VILORIO</t>
  </si>
  <si>
    <t>NO</t>
  </si>
  <si>
    <t xml:space="preserve">ENCARGADO(A) </t>
  </si>
  <si>
    <t>DIRECCION DE GESTIÓN DEL SISTEMA DE REPARTO Y NOMINAS DE PENSIONADOS-DGJP</t>
  </si>
  <si>
    <t>ENCARGADO(A)</t>
  </si>
  <si>
    <t>DENIS ALEXANDER MARRERO FERREIRA</t>
  </si>
  <si>
    <t>YOKASTERYN GERVACIO CHALAS</t>
  </si>
  <si>
    <t xml:space="preserve">AYUDANTE DE ALMACEN </t>
  </si>
  <si>
    <t>CLETO GUZMAN POLANCO</t>
  </si>
  <si>
    <t>JUAN BRISTOL MONTILLA JIMENEZ</t>
  </si>
  <si>
    <t>MERCEDES CALDERON DE JESUS</t>
  </si>
  <si>
    <t>CANDIDA MARIA MARTE NOLASCO</t>
  </si>
  <si>
    <t>BIENVENIDO GRACIANO SELMO</t>
  </si>
  <si>
    <t>JHONATAN ELIAS MERCEDES GRULLART</t>
  </si>
  <si>
    <t>MARILYN ROSSMERY HERNÁNDEZ</t>
  </si>
  <si>
    <t>MARIANNY ANLLELINA PUJOLS REYES</t>
  </si>
  <si>
    <t>MARIA ISABEL AQUINO VERAS</t>
  </si>
  <si>
    <t>YUREN YUFREISI SANTANA REYES</t>
  </si>
  <si>
    <t>MIKY PIERALSI PICHARDO</t>
  </si>
  <si>
    <t>DEPARTAMENTO DE GESTION FINANCIERA DE PENSIONES- DGJP</t>
  </si>
  <si>
    <t>CRISMEYLIN MORA RODRIGUEZ</t>
  </si>
  <si>
    <t>PORFIRIO NICANOR MIESES</t>
  </si>
  <si>
    <t>FRANCHELIS CORPORAN SIGARAN</t>
  </si>
  <si>
    <t>GESTOR DE PROTOCOLO</t>
  </si>
  <si>
    <t>AUXILIAR DE TRANSPORTACION</t>
  </si>
  <si>
    <t>ELADIO ANTONIO PEGUERO MEJIA</t>
  </si>
  <si>
    <t>NIDIA ALTAGRACIA MATOS RODRIGUEZ</t>
  </si>
  <si>
    <t>ANA DAISY GUERRERO SUAREZ</t>
  </si>
  <si>
    <t>BRUNILDA ISABEL RODRIGUEZ MANZANILL</t>
  </si>
  <si>
    <t>COORDINADOR(A)</t>
  </si>
  <si>
    <t>LESLIE CHANTER PERDOMO REINOSO</t>
  </si>
  <si>
    <t xml:space="preserve">MARA ROCIO ARIAS RODRIGUEZ </t>
  </si>
  <si>
    <t>ANA KARINA PEÑA</t>
  </si>
  <si>
    <t>DULCE MARIA YAN BATISTA</t>
  </si>
  <si>
    <t>MIGUEL ANGEL LOPEZ MENDEZ</t>
  </si>
  <si>
    <t>LAURA ESTHER CUEVAS ORTIZ</t>
  </si>
  <si>
    <t xml:space="preserve">CONSERJE </t>
  </si>
  <si>
    <t>OCTAVIANO SANTANA PEREZ</t>
  </si>
  <si>
    <t>SUPERVISOR MANTENIMIENTO</t>
  </si>
  <si>
    <t xml:space="preserve">FIJO </t>
  </si>
  <si>
    <t>ROSELIA POLANCO TORIBIO</t>
  </si>
  <si>
    <t>YHONATAN BATISTA HENRIQUEZ</t>
  </si>
  <si>
    <t>TEANY BEATRIZ BAUTISTA MARIA</t>
  </si>
  <si>
    <t>LAVADOR DE VEHICULOS</t>
  </si>
  <si>
    <t>CRISTOBAL JUNIOR SÁNCHEZ SÁNCHEZ</t>
  </si>
  <si>
    <t>AUXILIAR ADMINISTRATIVO(A)</t>
  </si>
  <si>
    <t>CARLOS ANDRÉS JIMÉNEZ CARRASCO</t>
  </si>
  <si>
    <t>NEOMI DÍAZ</t>
  </si>
  <si>
    <t>Correspondiente al mes de JUNIO  2026</t>
  </si>
  <si>
    <t xml:space="preserve">DIVISION DE DESARROLLO INSTITUCIONAL Y CALIDAD EN LA GESTION </t>
  </si>
  <si>
    <t>RAMON SORIANO CONTRERAS</t>
  </si>
  <si>
    <t>JOSEFINA EMILIANO DE HENRIQUEZ</t>
  </si>
  <si>
    <t>IVELISSE DESSIRET MATEOROA</t>
  </si>
  <si>
    <t>IORYS ALFREDO POPOTERS VALERA</t>
  </si>
  <si>
    <t xml:space="preserve">CARLOS JOSE FRIAS VARGAS </t>
  </si>
  <si>
    <t xml:space="preserve">BENNY ALTAGRACIA SILVETRE DE LA CRUZ </t>
  </si>
  <si>
    <t>ABDIEL BENJAMIN BONILLA SANTANA</t>
  </si>
  <si>
    <t>SUPERVISOR DE MANTENIMIENTO</t>
  </si>
  <si>
    <t>AUXILIAR  DE REFRIGERACION</t>
  </si>
  <si>
    <t>ELECTRICISTA</t>
  </si>
  <si>
    <t>PARALEGAL</t>
  </si>
  <si>
    <t>DIVISION DE CONTABILIDAD -DGJP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</si>
</sst>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7" fillId="2" borderId="1" xfId="0" applyFont="1" applyFill="1" applyBorder="1" applyAlignment="1">
      <alignment vertical="top" wrapText="1" readingOrder="1"/>
    </xf>
    <xf numFmtId="4" fontId="7" fillId="2" borderId="1" xfId="0" applyNumberFormat="1" applyFont="1" applyFill="1" applyBorder="1"/>
    <xf numFmtId="43" fontId="7" fillId="2" borderId="1" xfId="1" applyFont="1" applyFill="1" applyBorder="1"/>
    <xf numFmtId="0" fontId="0" fillId="2" borderId="0" xfId="0" applyFill="1"/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vertical="top" wrapText="1" readingOrder="1"/>
    </xf>
    <xf numFmtId="164" fontId="6" fillId="2" borderId="0" xfId="0" applyNumberFormat="1" applyFont="1" applyFill="1"/>
    <xf numFmtId="164" fontId="6" fillId="2" borderId="0" xfId="1" applyNumberFormat="1" applyFont="1" applyFill="1" applyBorder="1"/>
    <xf numFmtId="164" fontId="10" fillId="2" borderId="0" xfId="0" applyNumberFormat="1" applyFont="1" applyFill="1"/>
    <xf numFmtId="4" fontId="7" fillId="2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/>
    <xf numFmtId="2" fontId="7" fillId="2" borderId="1" xfId="0" applyNumberFormat="1" applyFont="1" applyFill="1" applyBorder="1"/>
    <xf numFmtId="164" fontId="7" fillId="2" borderId="1" xfId="0" applyNumberFormat="1" applyFont="1" applyFill="1" applyBorder="1"/>
    <xf numFmtId="4" fontId="8" fillId="2" borderId="1" xfId="0" applyNumberFormat="1" applyFont="1" applyFill="1" applyBorder="1"/>
    <xf numFmtId="0" fontId="2" fillId="2" borderId="1" xfId="0" applyFont="1" applyFill="1" applyBorder="1"/>
    <xf numFmtId="0" fontId="9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10" fillId="2" borderId="1" xfId="0" applyFont="1" applyFill="1" applyBorder="1"/>
    <xf numFmtId="4" fontId="0" fillId="0" borderId="0" xfId="0" applyNumberFormat="1"/>
    <xf numFmtId="0" fontId="11" fillId="2" borderId="1" xfId="0" applyFont="1" applyFill="1" applyBorder="1"/>
    <xf numFmtId="0" fontId="0" fillId="2" borderId="1" xfId="0" applyFill="1" applyBorder="1"/>
    <xf numFmtId="4" fontId="0" fillId="2" borderId="1" xfId="0" applyNumberFormat="1" applyFill="1" applyBorder="1"/>
    <xf numFmtId="43" fontId="8" fillId="2" borderId="1" xfId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wrapText="1"/>
    </xf>
    <xf numFmtId="4" fontId="7" fillId="2" borderId="0" xfId="0" applyNumberFormat="1" applyFont="1" applyFill="1"/>
    <xf numFmtId="0" fontId="2" fillId="2" borderId="0" xfId="0" applyFont="1" applyFill="1"/>
    <xf numFmtId="2" fontId="7" fillId="2" borderId="0" xfId="0" applyNumberFormat="1" applyFont="1" applyFill="1"/>
    <xf numFmtId="4" fontId="6" fillId="2" borderId="0" xfId="0" applyNumberFormat="1" applyFont="1" applyFill="1"/>
    <xf numFmtId="0" fontId="6" fillId="2" borderId="0" xfId="0" applyFont="1" applyFill="1"/>
    <xf numFmtId="4" fontId="0" fillId="2" borderId="0" xfId="0" applyNumberFormat="1" applyFill="1"/>
    <xf numFmtId="164" fontId="10" fillId="4" borderId="1" xfId="0" applyNumberFormat="1" applyFont="1" applyFill="1" applyBorder="1"/>
    <xf numFmtId="164" fontId="10" fillId="4" borderId="1" xfId="1" applyNumberFormat="1" applyFont="1" applyFill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5173913</xdr:colOff>
      <xdr:row>2</xdr:row>
      <xdr:rowOff>143458</xdr:rowOff>
    </xdr:from>
    <xdr:to>
      <xdr:col>3</xdr:col>
      <xdr:colOff>6507413</xdr:colOff>
      <xdr:row>6</xdr:row>
      <xdr:rowOff>108097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9984" y="524458"/>
          <a:ext cx="1333500" cy="726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924080</xdr:colOff>
      <xdr:row>417</xdr:row>
      <xdr:rowOff>108837</xdr:rowOff>
    </xdr:from>
    <xdr:to>
      <xdr:col>7</xdr:col>
      <xdr:colOff>314480</xdr:colOff>
      <xdr:row>417</xdr:row>
      <xdr:rowOff>108838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7711893" y="4145056"/>
          <a:ext cx="1759743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783167</xdr:colOff>
      <xdr:row>417</xdr:row>
      <xdr:rowOff>168275</xdr:rowOff>
    </xdr:from>
    <xdr:to>
      <xdr:col>10</xdr:col>
      <xdr:colOff>402167</xdr:colOff>
      <xdr:row>417</xdr:row>
      <xdr:rowOff>168275</xdr:rowOff>
    </xdr:to>
    <xdr:cxnSp macro="">
      <xdr:nvCxnSpPr>
        <xdr:cNvPr id="8" name="9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20986750" y="81162525"/>
          <a:ext cx="176741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638175</xdr:colOff>
      <xdr:row>418</xdr:row>
      <xdr:rowOff>0</xdr:rowOff>
    </xdr:from>
    <xdr:to>
      <xdr:col>13</xdr:col>
      <xdr:colOff>257175</xdr:colOff>
      <xdr:row>418</xdr:row>
      <xdr:rowOff>2</xdr:rowOff>
    </xdr:to>
    <xdr:cxnSp macro="">
      <xdr:nvCxnSpPr>
        <xdr:cNvPr id="9" name="9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20983575" y="85010625"/>
          <a:ext cx="1419225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112219</xdr:colOff>
      <xdr:row>427</xdr:row>
      <xdr:rowOff>7702</xdr:rowOff>
    </xdr:from>
    <xdr:to>
      <xdr:col>13</xdr:col>
      <xdr:colOff>970545</xdr:colOff>
      <xdr:row>428</xdr:row>
      <xdr:rowOff>17227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C1CA579-9522-42AC-B8AD-36F28141E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15802" y="5955535"/>
          <a:ext cx="6001826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DP692"/>
  <sheetViews>
    <sheetView tabSelected="1" topLeftCell="C1" zoomScale="90" zoomScaleNormal="90" zoomScaleSheetLayoutView="32" workbookViewId="0">
      <selection activeCell="C13" sqref="C13"/>
    </sheetView>
  </sheetViews>
  <sheetFormatPr baseColWidth="10" defaultRowHeight="15" x14ac:dyDescent="0.25"/>
  <cols>
    <col min="1" max="1" width="7.5703125" customWidth="1"/>
    <col min="2" max="2" width="49" customWidth="1"/>
    <col min="3" max="3" width="59.7109375" customWidth="1"/>
    <col min="4" max="4" width="104.85546875" customWidth="1"/>
    <col min="5" max="5" width="30.85546875" customWidth="1"/>
    <col min="6" max="6" width="19" customWidth="1"/>
    <col min="7" max="7" width="16.5703125" customWidth="1"/>
    <col min="8" max="8" width="15.42578125" customWidth="1"/>
    <col min="9" max="9" width="16.42578125" customWidth="1"/>
    <col min="10" max="10" width="15.7109375" customWidth="1"/>
    <col min="11" max="11" width="13.7109375" customWidth="1"/>
    <col min="12" max="12" width="13.5703125" bestFit="1" customWidth="1"/>
    <col min="13" max="13" width="17.5703125" customWidth="1"/>
    <col min="14" max="14" width="16.7109375" bestFit="1" customWidth="1"/>
    <col min="15" max="15" width="17.7109375" customWidth="1"/>
  </cols>
  <sheetData>
    <row r="1" spans="1:120" x14ac:dyDescent="0.25"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</row>
    <row r="2" spans="1:120" x14ac:dyDescent="0.25"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</row>
    <row r="3" spans="1:120" x14ac:dyDescent="0.25"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</row>
    <row r="4" spans="1:120" x14ac:dyDescent="0.25"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</row>
    <row r="5" spans="1:120" x14ac:dyDescent="0.25"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</row>
    <row r="6" spans="1:120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</row>
    <row r="7" spans="1:120" x14ac:dyDescent="0.25">
      <c r="B7" s="1"/>
      <c r="C7" s="1"/>
      <c r="D7" s="1"/>
      <c r="E7" s="1"/>
      <c r="F7" s="1"/>
      <c r="G7" s="1"/>
      <c r="H7" s="1"/>
      <c r="I7" s="26"/>
      <c r="J7" s="26"/>
      <c r="K7" s="1"/>
      <c r="L7" s="1"/>
      <c r="M7" s="1"/>
      <c r="N7" s="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</row>
    <row r="8" spans="1:120" x14ac:dyDescent="0.25">
      <c r="B8" s="48" t="s">
        <v>0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</row>
    <row r="9" spans="1:120" x14ac:dyDescent="0.25">
      <c r="B9" s="48" t="s">
        <v>1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</row>
    <row r="10" spans="1:120" x14ac:dyDescent="0.25">
      <c r="B10" s="48" t="s">
        <v>544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</row>
    <row r="11" spans="1:120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</row>
    <row r="12" spans="1:120" ht="15.75" thickBot="1" x14ac:dyDescent="0.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</row>
    <row r="13" spans="1:120" x14ac:dyDescent="0.25">
      <c r="B13" s="3"/>
      <c r="C13" s="3"/>
      <c r="D13" s="3"/>
      <c r="E13" s="3"/>
      <c r="F13" s="3"/>
      <c r="G13" s="3"/>
      <c r="H13" s="3"/>
      <c r="I13" s="3"/>
      <c r="J13" s="44" t="s">
        <v>2</v>
      </c>
      <c r="K13" s="45"/>
      <c r="L13" s="46"/>
      <c r="M13" s="3"/>
      <c r="N13" s="3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</row>
    <row r="14" spans="1:120" ht="47.25" x14ac:dyDescent="0.25">
      <c r="A14" s="33" t="s">
        <v>497</v>
      </c>
      <c r="B14" s="34" t="s">
        <v>272</v>
      </c>
      <c r="C14" s="34" t="s">
        <v>213</v>
      </c>
      <c r="D14" s="34" t="s">
        <v>155</v>
      </c>
      <c r="E14" s="34" t="s">
        <v>271</v>
      </c>
      <c r="F14" s="35" t="s">
        <v>212</v>
      </c>
      <c r="G14" s="35" t="s">
        <v>214</v>
      </c>
      <c r="H14" s="35" t="s">
        <v>243</v>
      </c>
      <c r="I14" s="35" t="s">
        <v>244</v>
      </c>
      <c r="J14" s="34" t="s">
        <v>3</v>
      </c>
      <c r="K14" s="35" t="s">
        <v>245</v>
      </c>
      <c r="L14" s="35" t="s">
        <v>246</v>
      </c>
      <c r="M14" s="35" t="s">
        <v>247</v>
      </c>
      <c r="N14" s="35" t="s">
        <v>248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</row>
    <row r="15" spans="1:120" s="10" customFormat="1" ht="15" customHeight="1" x14ac:dyDescent="0.25">
      <c r="A15" s="5">
        <v>1</v>
      </c>
      <c r="B15" s="6" t="s">
        <v>91</v>
      </c>
      <c r="C15" s="5" t="s">
        <v>92</v>
      </c>
      <c r="D15" s="5" t="s">
        <v>19</v>
      </c>
      <c r="E15" s="5" t="s">
        <v>7</v>
      </c>
      <c r="F15" s="5" t="s">
        <v>211</v>
      </c>
      <c r="G15" s="8">
        <v>275000</v>
      </c>
      <c r="H15" s="9">
        <v>25</v>
      </c>
      <c r="I15" s="8">
        <v>53594.8</v>
      </c>
      <c r="J15" s="8">
        <v>7892.5</v>
      </c>
      <c r="K15" s="8">
        <v>7059.79</v>
      </c>
      <c r="L15" s="8"/>
      <c r="M15" s="8">
        <f>+H15+I15+J15+K15+L15</f>
        <v>68572.09</v>
      </c>
      <c r="N15" s="8">
        <f>+G15-M15</f>
        <v>206427.91</v>
      </c>
      <c r="O15" s="37"/>
    </row>
    <row r="16" spans="1:120" s="10" customFormat="1" ht="15" customHeight="1" x14ac:dyDescent="0.25">
      <c r="A16" s="5">
        <v>2</v>
      </c>
      <c r="B16" s="6" t="s">
        <v>127</v>
      </c>
      <c r="C16" s="5" t="s">
        <v>128</v>
      </c>
      <c r="D16" s="5" t="s">
        <v>67</v>
      </c>
      <c r="E16" s="5" t="s">
        <v>7</v>
      </c>
      <c r="F16" s="5" t="s">
        <v>211</v>
      </c>
      <c r="G16" s="8">
        <v>200000</v>
      </c>
      <c r="H16" s="9">
        <v>25</v>
      </c>
      <c r="I16" s="8">
        <v>35627.870000000003</v>
      </c>
      <c r="J16" s="8">
        <v>5740</v>
      </c>
      <c r="K16" s="8">
        <v>6080</v>
      </c>
      <c r="L16" s="8"/>
      <c r="M16" s="8">
        <f>+H16+I16+J16+K16+L16</f>
        <v>47472.87</v>
      </c>
      <c r="N16" s="8">
        <f>+G16-M16</f>
        <v>152527.13</v>
      </c>
      <c r="O16" s="37"/>
    </row>
    <row r="17" spans="1:15" s="10" customFormat="1" ht="15" customHeight="1" x14ac:dyDescent="0.25">
      <c r="A17" s="5">
        <v>3</v>
      </c>
      <c r="B17" s="5" t="s">
        <v>521</v>
      </c>
      <c r="C17" s="5" t="s">
        <v>494</v>
      </c>
      <c r="D17" s="5" t="s">
        <v>67</v>
      </c>
      <c r="E17" s="5" t="s">
        <v>7</v>
      </c>
      <c r="F17" s="5" t="s">
        <v>211</v>
      </c>
      <c r="G17" s="8">
        <v>60000</v>
      </c>
      <c r="H17" s="9">
        <v>25</v>
      </c>
      <c r="I17" s="8">
        <v>3486.68</v>
      </c>
      <c r="J17" s="19">
        <v>1722</v>
      </c>
      <c r="K17" s="8">
        <v>1824</v>
      </c>
      <c r="L17" s="8"/>
      <c r="M17" s="8">
        <v>6940.7</v>
      </c>
      <c r="N17" s="8">
        <v>53059.3</v>
      </c>
      <c r="O17" s="37"/>
    </row>
    <row r="18" spans="1:15" s="10" customFormat="1" ht="15" customHeight="1" x14ac:dyDescent="0.25">
      <c r="A18" s="5">
        <v>4</v>
      </c>
      <c r="B18" s="6" t="s">
        <v>460</v>
      </c>
      <c r="C18" s="5" t="s">
        <v>461</v>
      </c>
      <c r="D18" s="5" t="s">
        <v>67</v>
      </c>
      <c r="E18" s="5" t="s">
        <v>7</v>
      </c>
      <c r="F18" s="5" t="s">
        <v>211</v>
      </c>
      <c r="G18" s="8">
        <v>50000</v>
      </c>
      <c r="H18" s="9">
        <v>25</v>
      </c>
      <c r="I18" s="8">
        <v>1854</v>
      </c>
      <c r="J18" s="19">
        <v>1435</v>
      </c>
      <c r="K18" s="8">
        <v>1520</v>
      </c>
      <c r="L18" s="8"/>
      <c r="M18" s="8">
        <v>4834</v>
      </c>
      <c r="N18" s="8">
        <v>45166</v>
      </c>
      <c r="O18" s="37"/>
    </row>
    <row r="19" spans="1:15" s="10" customFormat="1" ht="15" customHeight="1" x14ac:dyDescent="0.25">
      <c r="A19" s="5">
        <v>5</v>
      </c>
      <c r="B19" s="6" t="s">
        <v>135</v>
      </c>
      <c r="C19" s="5" t="s">
        <v>469</v>
      </c>
      <c r="D19" s="6" t="s">
        <v>67</v>
      </c>
      <c r="E19" s="5" t="s">
        <v>7</v>
      </c>
      <c r="F19" s="7" t="s">
        <v>210</v>
      </c>
      <c r="G19" s="8">
        <v>170500</v>
      </c>
      <c r="H19" s="9">
        <v>25</v>
      </c>
      <c r="I19" s="8">
        <v>28688.73</v>
      </c>
      <c r="J19" s="19">
        <v>4893.3500000000004</v>
      </c>
      <c r="K19" s="8">
        <v>5183.2</v>
      </c>
      <c r="L19" s="8"/>
      <c r="M19" s="8">
        <f t="shared" ref="M19:M26" si="0">+H19+I19+J19+K19+L19</f>
        <v>38790.28</v>
      </c>
      <c r="N19" s="8">
        <f t="shared" ref="N19:N27" si="1">+G19-M19</f>
        <v>131709.72</v>
      </c>
      <c r="O19" s="37"/>
    </row>
    <row r="20" spans="1:15" s="10" customFormat="1" ht="15" customHeight="1" x14ac:dyDescent="0.25">
      <c r="A20" s="5">
        <v>6</v>
      </c>
      <c r="B20" s="6" t="s">
        <v>551</v>
      </c>
      <c r="C20" s="5" t="s">
        <v>22</v>
      </c>
      <c r="D20" s="6" t="s">
        <v>67</v>
      </c>
      <c r="E20" s="5" t="s">
        <v>7</v>
      </c>
      <c r="F20" s="7" t="s">
        <v>210</v>
      </c>
      <c r="G20" s="8">
        <v>35000</v>
      </c>
      <c r="H20" s="9">
        <v>25</v>
      </c>
      <c r="I20" s="8">
        <v>0</v>
      </c>
      <c r="J20" s="19">
        <v>1004.5</v>
      </c>
      <c r="K20" s="19">
        <v>1064</v>
      </c>
      <c r="L20" s="8"/>
      <c r="M20" s="8">
        <f t="shared" ref="M20" si="2">+H20+I20+J20+K20+L20</f>
        <v>2093.5</v>
      </c>
      <c r="N20" s="8">
        <f t="shared" ref="N20" si="3">+G20-M20</f>
        <v>32906.5</v>
      </c>
      <c r="O20" s="37"/>
    </row>
    <row r="21" spans="1:15" s="10" customFormat="1" ht="15" customHeight="1" x14ac:dyDescent="0.25">
      <c r="A21" s="5">
        <v>7</v>
      </c>
      <c r="B21" s="6" t="s">
        <v>131</v>
      </c>
      <c r="C21" s="5" t="s">
        <v>206</v>
      </c>
      <c r="D21" s="5" t="s">
        <v>67</v>
      </c>
      <c r="E21" s="5" t="s">
        <v>10</v>
      </c>
      <c r="F21" s="7" t="s">
        <v>210</v>
      </c>
      <c r="G21" s="8">
        <v>35000</v>
      </c>
      <c r="H21" s="9">
        <v>25</v>
      </c>
      <c r="I21" s="8">
        <v>0</v>
      </c>
      <c r="J21" s="19">
        <v>1004.5</v>
      </c>
      <c r="K21" s="19">
        <v>1064</v>
      </c>
      <c r="L21" s="8"/>
      <c r="M21" s="8">
        <f t="shared" si="0"/>
        <v>2093.5</v>
      </c>
      <c r="N21" s="8">
        <f t="shared" si="1"/>
        <v>32906.5</v>
      </c>
      <c r="O21" s="37"/>
    </row>
    <row r="22" spans="1:15" s="10" customFormat="1" ht="15" customHeight="1" x14ac:dyDescent="0.25">
      <c r="A22" s="5">
        <v>8</v>
      </c>
      <c r="B22" s="6" t="s">
        <v>225</v>
      </c>
      <c r="C22" s="5" t="s">
        <v>48</v>
      </c>
      <c r="D22" s="5" t="s">
        <v>67</v>
      </c>
      <c r="E22" s="5" t="s">
        <v>7</v>
      </c>
      <c r="F22" s="7" t="s">
        <v>210</v>
      </c>
      <c r="G22" s="8">
        <v>35000</v>
      </c>
      <c r="H22" s="9">
        <v>25</v>
      </c>
      <c r="I22" s="8">
        <v>0</v>
      </c>
      <c r="J22" s="19">
        <v>1004.5</v>
      </c>
      <c r="K22" s="19">
        <v>1064</v>
      </c>
      <c r="L22" s="21"/>
      <c r="M22" s="8">
        <f t="shared" si="0"/>
        <v>2093.5</v>
      </c>
      <c r="N22" s="8">
        <f t="shared" si="1"/>
        <v>32906.5</v>
      </c>
      <c r="O22" s="37"/>
    </row>
    <row r="23" spans="1:15" s="10" customFormat="1" ht="15" customHeight="1" x14ac:dyDescent="0.25">
      <c r="A23" s="5">
        <v>9</v>
      </c>
      <c r="B23" s="6" t="s">
        <v>179</v>
      </c>
      <c r="C23" s="5" t="s">
        <v>100</v>
      </c>
      <c r="D23" s="5" t="s">
        <v>19</v>
      </c>
      <c r="E23" s="5" t="s">
        <v>10</v>
      </c>
      <c r="F23" s="5" t="s">
        <v>211</v>
      </c>
      <c r="G23" s="8">
        <v>30000</v>
      </c>
      <c r="H23" s="9">
        <v>25</v>
      </c>
      <c r="I23" s="8">
        <v>0</v>
      </c>
      <c r="J23" s="19">
        <v>861</v>
      </c>
      <c r="K23" s="8">
        <v>912</v>
      </c>
      <c r="L23" s="5"/>
      <c r="M23" s="8">
        <f t="shared" si="0"/>
        <v>1798</v>
      </c>
      <c r="N23" s="8">
        <f t="shared" si="1"/>
        <v>28202</v>
      </c>
      <c r="O23" s="37"/>
    </row>
    <row r="24" spans="1:15" s="10" customFormat="1" ht="15" customHeight="1" x14ac:dyDescent="0.25">
      <c r="A24" s="5">
        <v>10</v>
      </c>
      <c r="B24" s="6" t="s">
        <v>68</v>
      </c>
      <c r="C24" s="5" t="s">
        <v>69</v>
      </c>
      <c r="D24" s="5" t="s">
        <v>215</v>
      </c>
      <c r="E24" s="5" t="s">
        <v>7</v>
      </c>
      <c r="F24" s="5" t="s">
        <v>211</v>
      </c>
      <c r="G24" s="8">
        <v>220000</v>
      </c>
      <c r="H24" s="9">
        <v>25</v>
      </c>
      <c r="I24" s="8">
        <v>40332.370000000003</v>
      </c>
      <c r="J24" s="8">
        <v>6314</v>
      </c>
      <c r="K24" s="8">
        <v>6688</v>
      </c>
      <c r="L24" s="8"/>
      <c r="M24" s="8">
        <f t="shared" si="0"/>
        <v>53359.37</v>
      </c>
      <c r="N24" s="8">
        <f t="shared" si="1"/>
        <v>166640.63</v>
      </c>
      <c r="O24" s="37"/>
    </row>
    <row r="25" spans="1:15" s="10" customFormat="1" ht="15" customHeight="1" x14ac:dyDescent="0.25">
      <c r="A25" s="5">
        <v>11</v>
      </c>
      <c r="B25" s="6" t="s">
        <v>204</v>
      </c>
      <c r="C25" s="5" t="s">
        <v>22</v>
      </c>
      <c r="D25" s="5" t="s">
        <v>215</v>
      </c>
      <c r="E25" s="5" t="s">
        <v>7</v>
      </c>
      <c r="F25" s="7" t="s">
        <v>210</v>
      </c>
      <c r="G25" s="8">
        <v>45000</v>
      </c>
      <c r="H25" s="9">
        <v>25</v>
      </c>
      <c r="I25" s="8">
        <v>1148.33</v>
      </c>
      <c r="J25" s="8">
        <v>1291.5</v>
      </c>
      <c r="K25" s="8">
        <v>1368</v>
      </c>
      <c r="L25" s="8"/>
      <c r="M25" s="8">
        <f t="shared" si="0"/>
        <v>3832.83</v>
      </c>
      <c r="N25" s="8">
        <f t="shared" si="1"/>
        <v>41167.17</v>
      </c>
      <c r="O25" s="37"/>
    </row>
    <row r="26" spans="1:15" s="10" customFormat="1" ht="15" customHeight="1" x14ac:dyDescent="0.25">
      <c r="A26" s="5">
        <v>12</v>
      </c>
      <c r="B26" s="6" t="s">
        <v>477</v>
      </c>
      <c r="C26" s="5" t="s">
        <v>22</v>
      </c>
      <c r="D26" s="5" t="s">
        <v>215</v>
      </c>
      <c r="E26" s="5" t="s">
        <v>7</v>
      </c>
      <c r="F26" s="7" t="s">
        <v>210</v>
      </c>
      <c r="G26" s="8">
        <v>35000</v>
      </c>
      <c r="H26" s="9">
        <v>25</v>
      </c>
      <c r="I26" s="8">
        <v>0</v>
      </c>
      <c r="J26" s="19">
        <v>1004.5</v>
      </c>
      <c r="K26" s="19">
        <v>1064</v>
      </c>
      <c r="L26" s="8"/>
      <c r="M26" s="8">
        <f t="shared" si="0"/>
        <v>2093.5</v>
      </c>
      <c r="N26" s="8">
        <f t="shared" si="1"/>
        <v>32906.5</v>
      </c>
      <c r="O26" s="37"/>
    </row>
    <row r="27" spans="1:15" s="10" customFormat="1" ht="15" customHeight="1" x14ac:dyDescent="0.25">
      <c r="A27" s="5">
        <v>13</v>
      </c>
      <c r="B27" s="6" t="s">
        <v>132</v>
      </c>
      <c r="C27" s="5" t="s">
        <v>5</v>
      </c>
      <c r="D27" s="5" t="s">
        <v>455</v>
      </c>
      <c r="E27" s="5" t="s">
        <v>7</v>
      </c>
      <c r="F27" s="7" t="s">
        <v>210</v>
      </c>
      <c r="G27" s="8">
        <v>60000</v>
      </c>
      <c r="H27" s="9">
        <v>25</v>
      </c>
      <c r="I27" s="8">
        <v>3486.68</v>
      </c>
      <c r="J27" s="19">
        <v>1722</v>
      </c>
      <c r="K27" s="8">
        <v>1824</v>
      </c>
      <c r="L27" s="8"/>
      <c r="M27" s="8">
        <f>+H27+I27+J27+K27+L27</f>
        <v>7057.68</v>
      </c>
      <c r="N27" s="8">
        <f t="shared" si="1"/>
        <v>52942.32</v>
      </c>
      <c r="O27" s="37"/>
    </row>
    <row r="28" spans="1:15" s="10" customFormat="1" ht="15" customHeight="1" x14ac:dyDescent="0.25">
      <c r="A28" s="5">
        <v>14</v>
      </c>
      <c r="B28" s="6" t="s">
        <v>454</v>
      </c>
      <c r="C28" s="5" t="s">
        <v>12</v>
      </c>
      <c r="D28" s="5" t="s">
        <v>455</v>
      </c>
      <c r="E28" s="5" t="s">
        <v>6</v>
      </c>
      <c r="F28" s="7" t="s">
        <v>210</v>
      </c>
      <c r="G28" s="8">
        <v>60000</v>
      </c>
      <c r="H28" s="9">
        <v>25</v>
      </c>
      <c r="I28" s="8">
        <v>3486.68</v>
      </c>
      <c r="J28" s="19">
        <v>1722</v>
      </c>
      <c r="K28" s="8">
        <v>1824</v>
      </c>
      <c r="L28" s="21"/>
      <c r="M28" s="8">
        <v>6940.7</v>
      </c>
      <c r="N28" s="8">
        <v>53059.3</v>
      </c>
      <c r="O28" s="37"/>
    </row>
    <row r="29" spans="1:15" s="10" customFormat="1" ht="15" customHeight="1" x14ac:dyDescent="0.25">
      <c r="A29" s="5">
        <v>15</v>
      </c>
      <c r="B29" s="6" t="s">
        <v>202</v>
      </c>
      <c r="C29" s="5" t="s">
        <v>194</v>
      </c>
      <c r="D29" s="5" t="s">
        <v>455</v>
      </c>
      <c r="E29" s="5" t="s">
        <v>10</v>
      </c>
      <c r="F29" s="7" t="s">
        <v>210</v>
      </c>
      <c r="G29" s="8">
        <v>35000</v>
      </c>
      <c r="H29" s="9">
        <v>25</v>
      </c>
      <c r="I29" s="8">
        <v>0</v>
      </c>
      <c r="J29" s="19">
        <v>1004.5</v>
      </c>
      <c r="K29" s="19">
        <v>1064</v>
      </c>
      <c r="L29" s="21"/>
      <c r="M29" s="8">
        <f>+H29+I29+J29+K29+L29</f>
        <v>2093.5</v>
      </c>
      <c r="N29" s="8">
        <f t="shared" ref="N29:N53" si="4">+G29-M29</f>
        <v>32906.5</v>
      </c>
      <c r="O29" s="37"/>
    </row>
    <row r="30" spans="1:15" s="10" customFormat="1" ht="15" customHeight="1" x14ac:dyDescent="0.25">
      <c r="A30" s="5">
        <v>16</v>
      </c>
      <c r="B30" s="6" t="s">
        <v>549</v>
      </c>
      <c r="C30" s="5" t="s">
        <v>541</v>
      </c>
      <c r="D30" s="5" t="s">
        <v>455</v>
      </c>
      <c r="E30" s="5" t="s">
        <v>7</v>
      </c>
      <c r="F30" s="7" t="s">
        <v>211</v>
      </c>
      <c r="G30" s="8">
        <v>35000</v>
      </c>
      <c r="H30" s="9">
        <v>25</v>
      </c>
      <c r="I30" s="8">
        <v>0</v>
      </c>
      <c r="J30" s="19">
        <v>1004.5</v>
      </c>
      <c r="K30" s="19">
        <v>1064</v>
      </c>
      <c r="L30" s="21"/>
      <c r="M30" s="8">
        <f>+H30+I30+J30+K30+L30</f>
        <v>2093.5</v>
      </c>
      <c r="N30" s="8">
        <f t="shared" ref="N30" si="5">+G30-M30</f>
        <v>32906.5</v>
      </c>
      <c r="O30" s="37"/>
    </row>
    <row r="31" spans="1:15" s="10" customFormat="1" ht="15" customHeight="1" x14ac:dyDescent="0.25">
      <c r="A31" s="5">
        <v>17</v>
      </c>
      <c r="B31" s="5" t="s">
        <v>422</v>
      </c>
      <c r="C31" s="6" t="s">
        <v>48</v>
      </c>
      <c r="D31" s="5" t="s">
        <v>455</v>
      </c>
      <c r="E31" s="5" t="s">
        <v>7</v>
      </c>
      <c r="F31" s="7" t="s">
        <v>210</v>
      </c>
      <c r="G31" s="8">
        <v>30000</v>
      </c>
      <c r="H31" s="9">
        <v>25</v>
      </c>
      <c r="I31" s="8">
        <v>0</v>
      </c>
      <c r="J31" s="19">
        <v>861</v>
      </c>
      <c r="K31" s="19">
        <v>912</v>
      </c>
      <c r="L31" s="21">
        <v>1919.78</v>
      </c>
      <c r="M31" s="8">
        <f>+H31+I31+J31+K31+L31</f>
        <v>3717.7799999999997</v>
      </c>
      <c r="N31" s="8">
        <f t="shared" si="4"/>
        <v>26282.22</v>
      </c>
      <c r="O31" s="37"/>
    </row>
    <row r="32" spans="1:15" s="10" customFormat="1" ht="15" customHeight="1" x14ac:dyDescent="0.25">
      <c r="A32" s="5">
        <v>18</v>
      </c>
      <c r="B32" s="6" t="s">
        <v>496</v>
      </c>
      <c r="C32" s="5" t="s">
        <v>48</v>
      </c>
      <c r="D32" s="49" t="s">
        <v>545</v>
      </c>
      <c r="E32" s="5" t="s">
        <v>7</v>
      </c>
      <c r="F32" s="7" t="s">
        <v>210</v>
      </c>
      <c r="G32" s="8">
        <v>30000</v>
      </c>
      <c r="H32" s="9">
        <v>25</v>
      </c>
      <c r="I32" s="8">
        <v>0</v>
      </c>
      <c r="J32" s="19">
        <v>861</v>
      </c>
      <c r="K32" s="5">
        <v>912</v>
      </c>
      <c r="L32" s="8"/>
      <c r="M32" s="8">
        <f t="shared" ref="M32:M33" si="6">+H32+I32+J32+K32+L32</f>
        <v>1798</v>
      </c>
      <c r="N32" s="8">
        <f t="shared" si="4"/>
        <v>28202</v>
      </c>
      <c r="O32" s="37"/>
    </row>
    <row r="33" spans="1:20" s="10" customFormat="1" ht="15" customHeight="1" x14ac:dyDescent="0.25">
      <c r="A33" s="5">
        <v>19</v>
      </c>
      <c r="B33" s="5" t="s">
        <v>362</v>
      </c>
      <c r="C33" s="5" t="s">
        <v>48</v>
      </c>
      <c r="D33" s="49" t="s">
        <v>545</v>
      </c>
      <c r="E33" s="5" t="s">
        <v>7</v>
      </c>
      <c r="F33" s="7" t="s">
        <v>210</v>
      </c>
      <c r="G33" s="8">
        <v>30000</v>
      </c>
      <c r="H33" s="9">
        <v>25</v>
      </c>
      <c r="I33" s="8">
        <v>0</v>
      </c>
      <c r="J33" s="19">
        <v>861</v>
      </c>
      <c r="K33" s="19">
        <v>912</v>
      </c>
      <c r="L33" s="21"/>
      <c r="M33" s="8">
        <f t="shared" si="6"/>
        <v>1798</v>
      </c>
      <c r="N33" s="8">
        <f t="shared" ref="N33" si="7">+G33-M33</f>
        <v>28202</v>
      </c>
      <c r="O33" s="37"/>
    </row>
    <row r="34" spans="1:20" s="10" customFormat="1" ht="15" customHeight="1" x14ac:dyDescent="0.25">
      <c r="A34" s="5">
        <v>20</v>
      </c>
      <c r="B34" s="5" t="s">
        <v>508</v>
      </c>
      <c r="C34" s="5" t="s">
        <v>350</v>
      </c>
      <c r="D34" s="5" t="s">
        <v>305</v>
      </c>
      <c r="E34" s="5" t="s">
        <v>7</v>
      </c>
      <c r="F34" s="5" t="s">
        <v>211</v>
      </c>
      <c r="G34" s="8">
        <v>65000</v>
      </c>
      <c r="H34" s="9">
        <v>25</v>
      </c>
      <c r="I34" s="8">
        <v>4427.58</v>
      </c>
      <c r="J34" s="8">
        <v>1865.5</v>
      </c>
      <c r="K34" s="8">
        <v>1976</v>
      </c>
      <c r="L34" s="6"/>
      <c r="M34" s="8">
        <f>H34+I34+J34+K34</f>
        <v>8294.08</v>
      </c>
      <c r="N34" s="8">
        <f t="shared" si="4"/>
        <v>56705.919999999998</v>
      </c>
      <c r="O34" s="37"/>
    </row>
    <row r="35" spans="1:20" s="10" customFormat="1" ht="15" customHeight="1" x14ac:dyDescent="0.25">
      <c r="A35" s="5">
        <v>21</v>
      </c>
      <c r="B35" s="5" t="s">
        <v>522</v>
      </c>
      <c r="C35" s="5" t="s">
        <v>556</v>
      </c>
      <c r="D35" s="5" t="s">
        <v>305</v>
      </c>
      <c r="E35" s="5" t="s">
        <v>7</v>
      </c>
      <c r="F35" s="7" t="s">
        <v>210</v>
      </c>
      <c r="G35" s="8">
        <v>53000</v>
      </c>
      <c r="H35" s="9">
        <v>25</v>
      </c>
      <c r="I35" s="8">
        <v>2277.41</v>
      </c>
      <c r="J35" s="8">
        <v>1521.1</v>
      </c>
      <c r="K35" s="8">
        <v>1611.2</v>
      </c>
      <c r="L35" s="21"/>
      <c r="M35" s="8">
        <f>+H35+I35+J35+K35+L35</f>
        <v>5434.71</v>
      </c>
      <c r="N35" s="8">
        <f>+G35-M35</f>
        <v>47565.29</v>
      </c>
      <c r="O35" s="37"/>
    </row>
    <row r="36" spans="1:20" s="10" customFormat="1" ht="15" customHeight="1" x14ac:dyDescent="0.25">
      <c r="A36" s="5">
        <v>22</v>
      </c>
      <c r="B36" s="6" t="s">
        <v>230</v>
      </c>
      <c r="C36" s="5" t="s">
        <v>206</v>
      </c>
      <c r="D36" s="5" t="s">
        <v>305</v>
      </c>
      <c r="E36" s="5" t="s">
        <v>7</v>
      </c>
      <c r="F36" s="5" t="s">
        <v>211</v>
      </c>
      <c r="G36" s="8">
        <v>30000</v>
      </c>
      <c r="H36" s="9">
        <v>25</v>
      </c>
      <c r="I36" s="8">
        <v>0</v>
      </c>
      <c r="J36" s="19">
        <v>861</v>
      </c>
      <c r="K36" s="19">
        <v>912</v>
      </c>
      <c r="L36" s="21">
        <v>3839.56</v>
      </c>
      <c r="M36" s="8">
        <f t="shared" ref="M36:M53" si="8">+H36+I36+J36+K36+L36</f>
        <v>5637.5599999999995</v>
      </c>
      <c r="N36" s="8">
        <f t="shared" si="4"/>
        <v>24362.440000000002</v>
      </c>
      <c r="O36" s="37"/>
    </row>
    <row r="37" spans="1:20" s="10" customFormat="1" ht="15" customHeight="1" x14ac:dyDescent="0.25">
      <c r="A37" s="5">
        <v>23</v>
      </c>
      <c r="B37" s="6" t="s">
        <v>218</v>
      </c>
      <c r="C37" s="5" t="s">
        <v>48</v>
      </c>
      <c r="D37" s="5" t="s">
        <v>305</v>
      </c>
      <c r="E37" s="5" t="s">
        <v>7</v>
      </c>
      <c r="F37" s="7" t="s">
        <v>210</v>
      </c>
      <c r="G37" s="8">
        <v>40000</v>
      </c>
      <c r="H37" s="9">
        <v>25</v>
      </c>
      <c r="I37" s="19">
        <v>0</v>
      </c>
      <c r="J37" s="19">
        <v>1148</v>
      </c>
      <c r="K37" s="19">
        <v>1216</v>
      </c>
      <c r="L37" s="21"/>
      <c r="M37" s="8">
        <f t="shared" si="8"/>
        <v>2389</v>
      </c>
      <c r="N37" s="8">
        <f t="shared" si="4"/>
        <v>37611</v>
      </c>
      <c r="O37" s="37"/>
    </row>
    <row r="38" spans="1:20" s="10" customFormat="1" ht="15" customHeight="1" x14ac:dyDescent="0.25">
      <c r="A38" s="5">
        <v>24</v>
      </c>
      <c r="B38" s="6" t="s">
        <v>241</v>
      </c>
      <c r="C38" s="5" t="s">
        <v>350</v>
      </c>
      <c r="D38" s="5" t="s">
        <v>306</v>
      </c>
      <c r="E38" s="5" t="s">
        <v>10</v>
      </c>
      <c r="F38" s="5" t="s">
        <v>211</v>
      </c>
      <c r="G38" s="8">
        <v>35000</v>
      </c>
      <c r="H38" s="9">
        <v>25</v>
      </c>
      <c r="I38" s="8">
        <v>0</v>
      </c>
      <c r="J38" s="19">
        <v>1004.5</v>
      </c>
      <c r="K38" s="19">
        <v>1064</v>
      </c>
      <c r="L38" s="21">
        <v>1919.78</v>
      </c>
      <c r="M38" s="8">
        <f t="shared" si="8"/>
        <v>4013.2799999999997</v>
      </c>
      <c r="N38" s="8">
        <f t="shared" si="4"/>
        <v>30986.720000000001</v>
      </c>
      <c r="O38" s="37"/>
    </row>
    <row r="39" spans="1:20" s="10" customFormat="1" ht="15" customHeight="1" x14ac:dyDescent="0.25">
      <c r="A39" s="5">
        <v>25</v>
      </c>
      <c r="B39" s="6" t="s">
        <v>138</v>
      </c>
      <c r="C39" s="5" t="s">
        <v>20</v>
      </c>
      <c r="D39" s="6" t="s">
        <v>307</v>
      </c>
      <c r="E39" s="5" t="s">
        <v>7</v>
      </c>
      <c r="F39" s="7" t="s">
        <v>210</v>
      </c>
      <c r="G39" s="8">
        <v>45000</v>
      </c>
      <c r="H39" s="9">
        <v>25</v>
      </c>
      <c r="I39" s="29">
        <v>1148.33</v>
      </c>
      <c r="J39" s="8">
        <v>1291.5</v>
      </c>
      <c r="K39" s="8">
        <v>1368</v>
      </c>
      <c r="L39" s="21"/>
      <c r="M39" s="8">
        <f t="shared" si="8"/>
        <v>3832.83</v>
      </c>
      <c r="N39" s="8">
        <f t="shared" si="4"/>
        <v>41167.17</v>
      </c>
      <c r="O39" s="37"/>
    </row>
    <row r="40" spans="1:20" s="10" customFormat="1" ht="15" customHeight="1" x14ac:dyDescent="0.25">
      <c r="A40" s="5">
        <v>26</v>
      </c>
      <c r="B40" s="6" t="s">
        <v>349</v>
      </c>
      <c r="C40" s="5" t="s">
        <v>266</v>
      </c>
      <c r="D40" s="6" t="s">
        <v>307</v>
      </c>
      <c r="E40" s="5" t="s">
        <v>7</v>
      </c>
      <c r="F40" s="7" t="s">
        <v>210</v>
      </c>
      <c r="G40" s="8">
        <v>30000</v>
      </c>
      <c r="H40" s="9">
        <v>25</v>
      </c>
      <c r="I40" s="8">
        <v>0</v>
      </c>
      <c r="J40" s="19">
        <v>861</v>
      </c>
      <c r="K40" s="19">
        <v>912</v>
      </c>
      <c r="L40" s="21"/>
      <c r="M40" s="8">
        <f t="shared" si="8"/>
        <v>1798</v>
      </c>
      <c r="N40" s="8">
        <f t="shared" si="4"/>
        <v>28202</v>
      </c>
      <c r="O40" s="37"/>
    </row>
    <row r="41" spans="1:20" s="10" customFormat="1" ht="15" customHeight="1" x14ac:dyDescent="0.25">
      <c r="A41" s="5">
        <v>27</v>
      </c>
      <c r="B41" s="6" t="s">
        <v>18</v>
      </c>
      <c r="C41" s="5" t="s">
        <v>5</v>
      </c>
      <c r="D41" s="5" t="s">
        <v>309</v>
      </c>
      <c r="E41" s="5" t="s">
        <v>7</v>
      </c>
      <c r="F41" s="7" t="s">
        <v>210</v>
      </c>
      <c r="G41" s="8">
        <v>75000</v>
      </c>
      <c r="H41" s="9">
        <v>25</v>
      </c>
      <c r="I41" s="8">
        <v>6309.38</v>
      </c>
      <c r="J41" s="19">
        <v>2152.5</v>
      </c>
      <c r="K41" s="19">
        <v>2280</v>
      </c>
      <c r="L41" s="21"/>
      <c r="M41" s="8">
        <f t="shared" si="8"/>
        <v>10766.880000000001</v>
      </c>
      <c r="N41" s="8">
        <f t="shared" si="4"/>
        <v>64233.119999999995</v>
      </c>
      <c r="O41" s="37"/>
    </row>
    <row r="42" spans="1:20" s="10" customFormat="1" ht="15" customHeight="1" x14ac:dyDescent="0.25">
      <c r="A42" s="5">
        <v>28</v>
      </c>
      <c r="B42" s="6" t="s">
        <v>146</v>
      </c>
      <c r="C42" s="5" t="s">
        <v>48</v>
      </c>
      <c r="D42" s="5" t="s">
        <v>309</v>
      </c>
      <c r="E42" s="5" t="s">
        <v>7</v>
      </c>
      <c r="F42" s="7" t="s">
        <v>210</v>
      </c>
      <c r="G42" s="8">
        <v>30000</v>
      </c>
      <c r="H42" s="9">
        <v>25</v>
      </c>
      <c r="I42" s="8">
        <v>0</v>
      </c>
      <c r="J42" s="19">
        <v>861</v>
      </c>
      <c r="K42" s="19">
        <v>912</v>
      </c>
      <c r="L42" s="21"/>
      <c r="M42" s="8">
        <f t="shared" si="8"/>
        <v>1798</v>
      </c>
      <c r="N42" s="8">
        <f t="shared" si="4"/>
        <v>28202</v>
      </c>
      <c r="O42" s="37"/>
    </row>
    <row r="43" spans="1:20" s="10" customFormat="1" ht="15" customHeight="1" x14ac:dyDescent="0.25">
      <c r="A43" s="5">
        <v>29</v>
      </c>
      <c r="B43" s="6" t="s">
        <v>436</v>
      </c>
      <c r="C43" s="5" t="s">
        <v>48</v>
      </c>
      <c r="D43" s="5" t="s">
        <v>309</v>
      </c>
      <c r="E43" s="5" t="s">
        <v>7</v>
      </c>
      <c r="F43" s="5" t="s">
        <v>210</v>
      </c>
      <c r="G43" s="8">
        <v>35000</v>
      </c>
      <c r="H43" s="9">
        <v>25</v>
      </c>
      <c r="I43" s="8">
        <v>0</v>
      </c>
      <c r="J43" s="19">
        <v>1004.5</v>
      </c>
      <c r="K43" s="19">
        <v>1064</v>
      </c>
      <c r="L43" s="21"/>
      <c r="M43" s="8">
        <f t="shared" si="8"/>
        <v>2093.5</v>
      </c>
      <c r="N43" s="8">
        <f t="shared" si="4"/>
        <v>32906.5</v>
      </c>
      <c r="O43" s="37"/>
    </row>
    <row r="44" spans="1:20" s="10" customFormat="1" ht="15" customHeight="1" x14ac:dyDescent="0.25">
      <c r="A44" s="5">
        <v>30</v>
      </c>
      <c r="B44" s="6" t="s">
        <v>119</v>
      </c>
      <c r="C44" s="5" t="s">
        <v>343</v>
      </c>
      <c r="D44" s="5" t="s">
        <v>333</v>
      </c>
      <c r="E44" s="5" t="s">
        <v>10</v>
      </c>
      <c r="F44" s="7" t="s">
        <v>210</v>
      </c>
      <c r="G44" s="8">
        <v>30000</v>
      </c>
      <c r="H44" s="9">
        <v>25</v>
      </c>
      <c r="I44" s="8">
        <v>0</v>
      </c>
      <c r="J44" s="19">
        <v>861</v>
      </c>
      <c r="K44" s="19">
        <v>912</v>
      </c>
      <c r="L44" s="8"/>
      <c r="M44" s="8">
        <f t="shared" si="8"/>
        <v>1798</v>
      </c>
      <c r="N44" s="8">
        <f t="shared" si="4"/>
        <v>28202</v>
      </c>
      <c r="O44" s="37"/>
    </row>
    <row r="45" spans="1:20" s="10" customFormat="1" ht="15" customHeight="1" x14ac:dyDescent="0.25">
      <c r="A45" s="5">
        <v>31</v>
      </c>
      <c r="B45" s="6" t="s">
        <v>437</v>
      </c>
      <c r="C45" s="5" t="s">
        <v>367</v>
      </c>
      <c r="D45" s="5" t="s">
        <v>309</v>
      </c>
      <c r="E45" s="5" t="s">
        <v>7</v>
      </c>
      <c r="F45" s="5" t="s">
        <v>210</v>
      </c>
      <c r="G45" s="8">
        <v>30000</v>
      </c>
      <c r="H45" s="9">
        <v>25</v>
      </c>
      <c r="I45" s="8">
        <v>0</v>
      </c>
      <c r="J45" s="19">
        <v>861</v>
      </c>
      <c r="K45" s="19">
        <v>912</v>
      </c>
      <c r="L45" s="21"/>
      <c r="M45" s="8">
        <f t="shared" si="8"/>
        <v>1798</v>
      </c>
      <c r="N45" s="8">
        <f t="shared" si="4"/>
        <v>28202</v>
      </c>
      <c r="O45" s="37"/>
    </row>
    <row r="46" spans="1:20" s="10" customFormat="1" ht="15" customHeight="1" x14ac:dyDescent="0.25">
      <c r="A46" s="5">
        <v>32</v>
      </c>
      <c r="B46" s="6" t="s">
        <v>379</v>
      </c>
      <c r="C46" s="5" t="s">
        <v>206</v>
      </c>
      <c r="D46" s="5" t="s">
        <v>473</v>
      </c>
      <c r="E46" s="5" t="s">
        <v>7</v>
      </c>
      <c r="F46" s="7" t="s">
        <v>211</v>
      </c>
      <c r="G46" s="8">
        <v>30000</v>
      </c>
      <c r="H46" s="9">
        <v>25</v>
      </c>
      <c r="I46" s="8">
        <v>0</v>
      </c>
      <c r="J46" s="19">
        <v>861</v>
      </c>
      <c r="K46" s="19">
        <v>912</v>
      </c>
      <c r="L46" s="21"/>
      <c r="M46" s="8">
        <f t="shared" si="8"/>
        <v>1798</v>
      </c>
      <c r="N46" s="8">
        <f t="shared" si="4"/>
        <v>28202</v>
      </c>
      <c r="O46" s="37"/>
    </row>
    <row r="47" spans="1:20" s="10" customFormat="1" ht="15" customHeight="1" x14ac:dyDescent="0.25">
      <c r="A47" s="5">
        <v>33</v>
      </c>
      <c r="B47" s="6" t="s">
        <v>376</v>
      </c>
      <c r="C47" s="5" t="s">
        <v>48</v>
      </c>
      <c r="D47" s="5" t="s">
        <v>473</v>
      </c>
      <c r="E47" s="5" t="s">
        <v>7</v>
      </c>
      <c r="F47" s="7" t="s">
        <v>210</v>
      </c>
      <c r="G47" s="8">
        <v>30000</v>
      </c>
      <c r="H47" s="9">
        <v>25</v>
      </c>
      <c r="I47" s="8">
        <v>0</v>
      </c>
      <c r="J47" s="19">
        <v>861</v>
      </c>
      <c r="K47" s="19">
        <v>912</v>
      </c>
      <c r="L47" s="21"/>
      <c r="M47" s="8">
        <f t="shared" si="8"/>
        <v>1798</v>
      </c>
      <c r="N47" s="8">
        <f t="shared" si="4"/>
        <v>28202</v>
      </c>
      <c r="O47" s="39"/>
      <c r="P47" s="38"/>
      <c r="Q47" s="38"/>
      <c r="R47" s="36"/>
      <c r="S47" s="36"/>
      <c r="T47" s="36"/>
    </row>
    <row r="48" spans="1:20" s="10" customFormat="1" ht="15" customHeight="1" x14ac:dyDescent="0.25">
      <c r="A48" s="5">
        <v>34</v>
      </c>
      <c r="B48" s="6" t="s">
        <v>94</v>
      </c>
      <c r="C48" s="5" t="s">
        <v>12</v>
      </c>
      <c r="D48" s="5" t="s">
        <v>310</v>
      </c>
      <c r="E48" s="5" t="s">
        <v>7</v>
      </c>
      <c r="F48" s="7" t="s">
        <v>210</v>
      </c>
      <c r="G48" s="8">
        <v>60000</v>
      </c>
      <c r="H48" s="9">
        <v>25</v>
      </c>
      <c r="I48" s="8">
        <v>3486.68</v>
      </c>
      <c r="J48" s="19">
        <v>1722</v>
      </c>
      <c r="K48" s="19">
        <v>1824</v>
      </c>
      <c r="L48" s="21"/>
      <c r="M48" s="8">
        <f t="shared" si="8"/>
        <v>7057.68</v>
      </c>
      <c r="N48" s="8">
        <f t="shared" si="4"/>
        <v>52942.32</v>
      </c>
      <c r="O48" s="37"/>
    </row>
    <row r="49" spans="1:15" s="10" customFormat="1" ht="15" customHeight="1" x14ac:dyDescent="0.25">
      <c r="A49" s="5">
        <v>35</v>
      </c>
      <c r="B49" s="6" t="s">
        <v>366</v>
      </c>
      <c r="C49" s="5" t="s">
        <v>367</v>
      </c>
      <c r="D49" s="5" t="s">
        <v>310</v>
      </c>
      <c r="E49" s="5" t="s">
        <v>7</v>
      </c>
      <c r="F49" s="7" t="s">
        <v>210</v>
      </c>
      <c r="G49" s="8">
        <v>30000</v>
      </c>
      <c r="H49" s="9">
        <v>25</v>
      </c>
      <c r="I49" s="8">
        <v>0</v>
      </c>
      <c r="J49" s="19">
        <v>861</v>
      </c>
      <c r="K49" s="19">
        <v>912</v>
      </c>
      <c r="L49" s="21"/>
      <c r="M49" s="8">
        <f t="shared" si="8"/>
        <v>1798</v>
      </c>
      <c r="N49" s="8">
        <f t="shared" si="4"/>
        <v>28202</v>
      </c>
      <c r="O49" s="37"/>
    </row>
    <row r="50" spans="1:15" s="10" customFormat="1" ht="15" customHeight="1" x14ac:dyDescent="0.25">
      <c r="A50" s="5">
        <v>36</v>
      </c>
      <c r="B50" s="6" t="s">
        <v>121</v>
      </c>
      <c r="C50" s="5" t="s">
        <v>12</v>
      </c>
      <c r="D50" s="5" t="s">
        <v>311</v>
      </c>
      <c r="E50" s="5" t="s">
        <v>6</v>
      </c>
      <c r="F50" s="7" t="s">
        <v>210</v>
      </c>
      <c r="G50" s="8">
        <v>60000</v>
      </c>
      <c r="H50" s="9">
        <v>25</v>
      </c>
      <c r="I50" s="8">
        <v>3486.68</v>
      </c>
      <c r="J50" s="19">
        <v>1722</v>
      </c>
      <c r="K50" s="19">
        <v>1824</v>
      </c>
      <c r="L50" s="21"/>
      <c r="M50" s="8">
        <f t="shared" si="8"/>
        <v>7057.68</v>
      </c>
      <c r="N50" s="8">
        <f t="shared" si="4"/>
        <v>52942.32</v>
      </c>
      <c r="O50" s="37"/>
    </row>
    <row r="51" spans="1:15" s="10" customFormat="1" ht="15" customHeight="1" x14ac:dyDescent="0.25">
      <c r="A51" s="5">
        <v>37</v>
      </c>
      <c r="B51" s="6" t="s">
        <v>80</v>
      </c>
      <c r="C51" s="5" t="s">
        <v>12</v>
      </c>
      <c r="D51" s="5" t="s">
        <v>311</v>
      </c>
      <c r="E51" s="5" t="s">
        <v>7</v>
      </c>
      <c r="F51" s="7" t="s">
        <v>210</v>
      </c>
      <c r="G51" s="8">
        <v>60000</v>
      </c>
      <c r="H51" s="9">
        <v>25</v>
      </c>
      <c r="I51" s="8">
        <v>3486.68</v>
      </c>
      <c r="J51" s="19">
        <v>1722</v>
      </c>
      <c r="K51" s="19">
        <v>1824</v>
      </c>
      <c r="L51" s="21"/>
      <c r="M51" s="8">
        <f t="shared" si="8"/>
        <v>7057.68</v>
      </c>
      <c r="N51" s="8">
        <f t="shared" si="4"/>
        <v>52942.32</v>
      </c>
      <c r="O51" s="37"/>
    </row>
    <row r="52" spans="1:15" s="10" customFormat="1" ht="15" customHeight="1" x14ac:dyDescent="0.25">
      <c r="A52" s="5">
        <v>38</v>
      </c>
      <c r="B52" s="6" t="s">
        <v>38</v>
      </c>
      <c r="C52" s="5" t="s">
        <v>500</v>
      </c>
      <c r="D52" s="5" t="s">
        <v>312</v>
      </c>
      <c r="E52" s="5" t="s">
        <v>6</v>
      </c>
      <c r="F52" s="7" t="s">
        <v>210</v>
      </c>
      <c r="G52" s="8">
        <v>125000</v>
      </c>
      <c r="H52" s="9">
        <v>25</v>
      </c>
      <c r="I52" s="8">
        <v>17506.05</v>
      </c>
      <c r="J52" s="8">
        <v>3587.5</v>
      </c>
      <c r="K52" s="8">
        <v>3800</v>
      </c>
      <c r="L52" s="21">
        <v>1919.78</v>
      </c>
      <c r="M52" s="8">
        <f t="shared" si="8"/>
        <v>26838.329999999998</v>
      </c>
      <c r="N52" s="8">
        <f t="shared" si="4"/>
        <v>98161.67</v>
      </c>
      <c r="O52" s="37"/>
    </row>
    <row r="53" spans="1:15" s="10" customFormat="1" ht="15" customHeight="1" x14ac:dyDescent="0.25">
      <c r="A53" s="5">
        <v>39</v>
      </c>
      <c r="B53" s="5" t="s">
        <v>523</v>
      </c>
      <c r="C53" s="5" t="s">
        <v>525</v>
      </c>
      <c r="D53" s="5" t="s">
        <v>308</v>
      </c>
      <c r="E53" s="5" t="s">
        <v>6</v>
      </c>
      <c r="F53" s="7" t="s">
        <v>210</v>
      </c>
      <c r="G53" s="8">
        <v>100000</v>
      </c>
      <c r="H53" s="9">
        <v>25</v>
      </c>
      <c r="I53" s="8">
        <v>12105.37</v>
      </c>
      <c r="J53" s="8">
        <v>2870</v>
      </c>
      <c r="K53" s="8">
        <v>3040</v>
      </c>
      <c r="L53" s="21"/>
      <c r="M53" s="8">
        <f t="shared" si="8"/>
        <v>18040.370000000003</v>
      </c>
      <c r="N53" s="8">
        <f t="shared" si="4"/>
        <v>81959.63</v>
      </c>
      <c r="O53" s="37"/>
    </row>
    <row r="54" spans="1:15" s="10" customFormat="1" ht="15" customHeight="1" x14ac:dyDescent="0.25">
      <c r="A54" s="5">
        <v>40</v>
      </c>
      <c r="B54" s="6" t="s">
        <v>97</v>
      </c>
      <c r="C54" s="5" t="s">
        <v>98</v>
      </c>
      <c r="D54" s="5" t="s">
        <v>308</v>
      </c>
      <c r="E54" s="5" t="s">
        <v>7</v>
      </c>
      <c r="F54" s="7" t="s">
        <v>210</v>
      </c>
      <c r="G54" s="21">
        <v>85000</v>
      </c>
      <c r="H54" s="30">
        <v>25</v>
      </c>
      <c r="I54" s="8">
        <v>8576.99</v>
      </c>
      <c r="J54" s="31">
        <v>2439.5</v>
      </c>
      <c r="K54" s="31">
        <v>2584</v>
      </c>
      <c r="L54" s="32"/>
      <c r="M54" s="31">
        <v>13625.49</v>
      </c>
      <c r="N54" s="31">
        <v>71374.509999999995</v>
      </c>
      <c r="O54" s="37"/>
    </row>
    <row r="55" spans="1:15" s="10" customFormat="1" ht="15" customHeight="1" x14ac:dyDescent="0.25">
      <c r="A55" s="5">
        <v>41</v>
      </c>
      <c r="B55" s="6" t="s">
        <v>21</v>
      </c>
      <c r="C55" s="5" t="s">
        <v>30</v>
      </c>
      <c r="D55" s="5" t="s">
        <v>308</v>
      </c>
      <c r="E55" s="5" t="s">
        <v>10</v>
      </c>
      <c r="F55" s="7" t="s">
        <v>210</v>
      </c>
      <c r="G55" s="8">
        <v>45000</v>
      </c>
      <c r="H55" s="9">
        <v>25</v>
      </c>
      <c r="I55" s="8">
        <v>0</v>
      </c>
      <c r="J55" s="8">
        <v>1291.5</v>
      </c>
      <c r="K55" s="8">
        <v>1368</v>
      </c>
      <c r="L55" s="6"/>
      <c r="M55" s="8">
        <f t="shared" ref="M55:M98" si="9">+H55+I55+J55+K55+L55</f>
        <v>2684.5</v>
      </c>
      <c r="N55" s="8">
        <f t="shared" ref="N55:N98" si="10">+G55-M55</f>
        <v>42315.5</v>
      </c>
      <c r="O55" s="37"/>
    </row>
    <row r="56" spans="1:15" s="10" customFormat="1" ht="15" customHeight="1" x14ac:dyDescent="0.25">
      <c r="A56" s="5">
        <v>42</v>
      </c>
      <c r="B56" s="6" t="s">
        <v>56</v>
      </c>
      <c r="C56" s="5" t="s">
        <v>57</v>
      </c>
      <c r="D56" s="5" t="s">
        <v>308</v>
      </c>
      <c r="E56" s="5" t="s">
        <v>10</v>
      </c>
      <c r="F56" s="5" t="s">
        <v>211</v>
      </c>
      <c r="G56" s="8">
        <v>50000</v>
      </c>
      <c r="H56" s="9">
        <v>25</v>
      </c>
      <c r="I56" s="8">
        <v>1854</v>
      </c>
      <c r="J56" s="19">
        <v>1435</v>
      </c>
      <c r="K56" s="8">
        <v>1520</v>
      </c>
      <c r="L56" s="21"/>
      <c r="M56" s="8">
        <f t="shared" si="9"/>
        <v>4834</v>
      </c>
      <c r="N56" s="8">
        <f t="shared" si="10"/>
        <v>45166</v>
      </c>
      <c r="O56" s="37"/>
    </row>
    <row r="57" spans="1:15" s="10" customFormat="1" ht="15" customHeight="1" x14ac:dyDescent="0.25">
      <c r="A57" s="5">
        <v>43</v>
      </c>
      <c r="B57" s="6" t="s">
        <v>58</v>
      </c>
      <c r="C57" s="5" t="s">
        <v>57</v>
      </c>
      <c r="D57" s="5" t="s">
        <v>308</v>
      </c>
      <c r="E57" s="5" t="s">
        <v>7</v>
      </c>
      <c r="F57" s="5" t="s">
        <v>211</v>
      </c>
      <c r="G57" s="8">
        <v>50000</v>
      </c>
      <c r="H57" s="9">
        <v>25</v>
      </c>
      <c r="I57" s="8">
        <v>1854</v>
      </c>
      <c r="J57" s="19">
        <v>1435</v>
      </c>
      <c r="K57" s="8">
        <v>1520</v>
      </c>
      <c r="L57" s="21"/>
      <c r="M57" s="8">
        <f t="shared" si="9"/>
        <v>4834</v>
      </c>
      <c r="N57" s="8">
        <f t="shared" si="10"/>
        <v>45166</v>
      </c>
      <c r="O57" s="37"/>
    </row>
    <row r="58" spans="1:15" s="10" customFormat="1" ht="15" customHeight="1" x14ac:dyDescent="0.25">
      <c r="A58" s="5">
        <v>44</v>
      </c>
      <c r="B58" s="6" t="s">
        <v>31</v>
      </c>
      <c r="C58" s="5" t="s">
        <v>32</v>
      </c>
      <c r="D58" s="5" t="s">
        <v>308</v>
      </c>
      <c r="E58" s="5" t="s">
        <v>6</v>
      </c>
      <c r="F58" s="7" t="s">
        <v>210</v>
      </c>
      <c r="G58" s="8">
        <v>60000</v>
      </c>
      <c r="H58" s="9">
        <v>25</v>
      </c>
      <c r="I58" s="8">
        <v>3486.68</v>
      </c>
      <c r="J58" s="19">
        <v>1722</v>
      </c>
      <c r="K58" s="19">
        <v>1824</v>
      </c>
      <c r="L58" s="21"/>
      <c r="M58" s="8">
        <f t="shared" si="9"/>
        <v>7057.68</v>
      </c>
      <c r="N58" s="8">
        <f t="shared" si="10"/>
        <v>52942.32</v>
      </c>
      <c r="O58" s="37"/>
    </row>
    <row r="59" spans="1:15" s="10" customFormat="1" ht="15" customHeight="1" x14ac:dyDescent="0.25">
      <c r="A59" s="5">
        <v>45</v>
      </c>
      <c r="B59" s="6" t="s">
        <v>108</v>
      </c>
      <c r="C59" s="5" t="s">
        <v>32</v>
      </c>
      <c r="D59" s="5" t="s">
        <v>308</v>
      </c>
      <c r="E59" s="5" t="s">
        <v>7</v>
      </c>
      <c r="F59" s="7" t="s">
        <v>210</v>
      </c>
      <c r="G59" s="8">
        <v>60000</v>
      </c>
      <c r="H59" s="9">
        <v>25</v>
      </c>
      <c r="I59" s="29">
        <v>3102.72</v>
      </c>
      <c r="J59" s="19">
        <v>1722</v>
      </c>
      <c r="K59" s="19">
        <v>1824</v>
      </c>
      <c r="L59" s="21">
        <v>1919.78</v>
      </c>
      <c r="M59" s="8">
        <f t="shared" si="9"/>
        <v>8593.5</v>
      </c>
      <c r="N59" s="8">
        <f t="shared" si="10"/>
        <v>51406.5</v>
      </c>
      <c r="O59" s="37"/>
    </row>
    <row r="60" spans="1:15" s="10" customFormat="1" ht="15" customHeight="1" x14ac:dyDescent="0.25">
      <c r="A60" s="5">
        <v>46</v>
      </c>
      <c r="B60" s="6" t="s">
        <v>112</v>
      </c>
      <c r="C60" s="5" t="s">
        <v>32</v>
      </c>
      <c r="D60" s="5" t="s">
        <v>308</v>
      </c>
      <c r="E60" s="5" t="s">
        <v>10</v>
      </c>
      <c r="F60" s="7" t="s">
        <v>210</v>
      </c>
      <c r="G60" s="8">
        <v>50000</v>
      </c>
      <c r="H60" s="9">
        <v>25</v>
      </c>
      <c r="I60" s="29">
        <v>1854</v>
      </c>
      <c r="J60" s="19">
        <v>1435</v>
      </c>
      <c r="K60" s="8">
        <v>1520</v>
      </c>
      <c r="L60" s="21"/>
      <c r="M60" s="8">
        <f t="shared" si="9"/>
        <v>4834</v>
      </c>
      <c r="N60" s="8">
        <f t="shared" si="10"/>
        <v>45166</v>
      </c>
      <c r="O60" s="37"/>
    </row>
    <row r="61" spans="1:15" s="10" customFormat="1" ht="15" customHeight="1" x14ac:dyDescent="0.25">
      <c r="A61" s="5">
        <v>47</v>
      </c>
      <c r="B61" s="6" t="s">
        <v>393</v>
      </c>
      <c r="C61" s="5" t="s">
        <v>118</v>
      </c>
      <c r="D61" s="5" t="s">
        <v>308</v>
      </c>
      <c r="E61" s="5" t="s">
        <v>7</v>
      </c>
      <c r="F61" s="7" t="s">
        <v>211</v>
      </c>
      <c r="G61" s="8">
        <v>40000</v>
      </c>
      <c r="H61" s="9">
        <v>25</v>
      </c>
      <c r="I61" s="19">
        <v>442.65</v>
      </c>
      <c r="J61" s="19">
        <v>1148</v>
      </c>
      <c r="K61" s="19">
        <v>1216</v>
      </c>
      <c r="L61" s="21"/>
      <c r="M61" s="8">
        <f t="shared" si="9"/>
        <v>2831.65</v>
      </c>
      <c r="N61" s="8">
        <f t="shared" si="10"/>
        <v>37168.35</v>
      </c>
      <c r="O61" s="37"/>
    </row>
    <row r="62" spans="1:15" s="10" customFormat="1" ht="15" customHeight="1" x14ac:dyDescent="0.25">
      <c r="A62" s="5">
        <v>48</v>
      </c>
      <c r="B62" s="5" t="s">
        <v>448</v>
      </c>
      <c r="C62" s="5" t="s">
        <v>118</v>
      </c>
      <c r="D62" s="5" t="s">
        <v>308</v>
      </c>
      <c r="E62" s="5" t="s">
        <v>7</v>
      </c>
      <c r="F62" s="7" t="s">
        <v>211</v>
      </c>
      <c r="G62" s="8">
        <v>40000</v>
      </c>
      <c r="H62" s="9">
        <v>25</v>
      </c>
      <c r="I62" s="19">
        <v>442.65</v>
      </c>
      <c r="J62" s="19">
        <v>1148</v>
      </c>
      <c r="K62" s="19">
        <v>1216</v>
      </c>
      <c r="L62" s="21"/>
      <c r="M62" s="8">
        <f t="shared" si="9"/>
        <v>2831.65</v>
      </c>
      <c r="N62" s="8">
        <f t="shared" si="10"/>
        <v>37168.35</v>
      </c>
      <c r="O62" s="37"/>
    </row>
    <row r="63" spans="1:15" s="10" customFormat="1" ht="15" customHeight="1" x14ac:dyDescent="0.25">
      <c r="A63" s="5">
        <v>49</v>
      </c>
      <c r="B63" s="6" t="s">
        <v>481</v>
      </c>
      <c r="C63" s="5" t="s">
        <v>194</v>
      </c>
      <c r="D63" s="5" t="s">
        <v>308</v>
      </c>
      <c r="E63" s="5" t="s">
        <v>7</v>
      </c>
      <c r="F63" s="7" t="s">
        <v>211</v>
      </c>
      <c r="G63" s="8">
        <v>35000</v>
      </c>
      <c r="H63" s="9">
        <v>25</v>
      </c>
      <c r="I63" s="8">
        <v>0</v>
      </c>
      <c r="J63" s="19">
        <v>1004.5</v>
      </c>
      <c r="K63" s="19">
        <v>1064</v>
      </c>
      <c r="L63" s="21"/>
      <c r="M63" s="8">
        <f t="shared" si="9"/>
        <v>2093.5</v>
      </c>
      <c r="N63" s="8">
        <f t="shared" si="10"/>
        <v>32906.5</v>
      </c>
      <c r="O63" s="37"/>
    </row>
    <row r="64" spans="1:15" s="10" customFormat="1" ht="15" customHeight="1" x14ac:dyDescent="0.25">
      <c r="A64" s="5">
        <v>50</v>
      </c>
      <c r="B64" s="6" t="s">
        <v>297</v>
      </c>
      <c r="C64" s="5" t="s">
        <v>22</v>
      </c>
      <c r="D64" s="5" t="s">
        <v>308</v>
      </c>
      <c r="E64" s="5" t="s">
        <v>10</v>
      </c>
      <c r="F64" s="7" t="s">
        <v>210</v>
      </c>
      <c r="G64" s="8">
        <v>40000</v>
      </c>
      <c r="H64" s="9">
        <v>25</v>
      </c>
      <c r="I64" s="19">
        <v>0</v>
      </c>
      <c r="J64" s="19">
        <v>1148</v>
      </c>
      <c r="K64" s="19">
        <v>1216</v>
      </c>
      <c r="L64" s="21"/>
      <c r="M64" s="8">
        <f t="shared" si="9"/>
        <v>2389</v>
      </c>
      <c r="N64" s="8">
        <f t="shared" si="10"/>
        <v>37611</v>
      </c>
      <c r="O64" s="37"/>
    </row>
    <row r="65" spans="1:15" s="10" customFormat="1" ht="15" customHeight="1" x14ac:dyDescent="0.25">
      <c r="A65" s="5">
        <v>51</v>
      </c>
      <c r="B65" s="6" t="s">
        <v>518</v>
      </c>
      <c r="C65" s="5" t="s">
        <v>519</v>
      </c>
      <c r="D65" s="5" t="s">
        <v>308</v>
      </c>
      <c r="E65" s="5" t="s">
        <v>7</v>
      </c>
      <c r="F65" s="7" t="s">
        <v>210</v>
      </c>
      <c r="G65" s="8">
        <v>30000</v>
      </c>
      <c r="H65" s="9">
        <v>25</v>
      </c>
      <c r="I65" s="8">
        <v>0</v>
      </c>
      <c r="J65" s="19">
        <v>861</v>
      </c>
      <c r="K65" s="19">
        <v>912</v>
      </c>
      <c r="L65" s="21"/>
      <c r="M65" s="8">
        <f t="shared" si="9"/>
        <v>1798</v>
      </c>
      <c r="N65" s="8">
        <f t="shared" si="10"/>
        <v>28202</v>
      </c>
      <c r="O65" s="37"/>
    </row>
    <row r="66" spans="1:15" s="10" customFormat="1" ht="15" customHeight="1" x14ac:dyDescent="0.25">
      <c r="A66" s="5">
        <v>52</v>
      </c>
      <c r="B66" s="6" t="s">
        <v>511</v>
      </c>
      <c r="C66" s="5" t="s">
        <v>300</v>
      </c>
      <c r="D66" s="5" t="s">
        <v>308</v>
      </c>
      <c r="E66" s="5" t="s">
        <v>7</v>
      </c>
      <c r="F66" s="7" t="s">
        <v>210</v>
      </c>
      <c r="G66" s="8">
        <v>35000</v>
      </c>
      <c r="H66" s="9">
        <v>25</v>
      </c>
      <c r="I66" s="8">
        <v>0</v>
      </c>
      <c r="J66" s="19">
        <v>1004.5</v>
      </c>
      <c r="K66" s="19">
        <v>1064</v>
      </c>
      <c r="L66" s="21"/>
      <c r="M66" s="8">
        <f t="shared" ref="M66" si="11">+H66+I66+J66+K66+L66</f>
        <v>2093.5</v>
      </c>
      <c r="N66" s="8">
        <f t="shared" ref="N66" si="12">+G66-M66</f>
        <v>32906.5</v>
      </c>
      <c r="O66" s="37"/>
    </row>
    <row r="67" spans="1:15" s="10" customFormat="1" ht="15" customHeight="1" x14ac:dyDescent="0.25">
      <c r="A67" s="5">
        <v>53</v>
      </c>
      <c r="B67" s="6" t="s">
        <v>299</v>
      </c>
      <c r="C67" s="5" t="s">
        <v>300</v>
      </c>
      <c r="D67" s="5" t="s">
        <v>308</v>
      </c>
      <c r="E67" s="5" t="s">
        <v>10</v>
      </c>
      <c r="F67" s="7" t="s">
        <v>210</v>
      </c>
      <c r="G67" s="8">
        <v>35000</v>
      </c>
      <c r="H67" s="9">
        <v>25</v>
      </c>
      <c r="I67" s="19">
        <v>0</v>
      </c>
      <c r="J67" s="19">
        <v>1004.5</v>
      </c>
      <c r="K67" s="19">
        <v>1064</v>
      </c>
      <c r="L67" s="21"/>
      <c r="M67" s="8">
        <f t="shared" ref="M67" si="13">+H67+I67+J67+K67+L67</f>
        <v>2093.5</v>
      </c>
      <c r="N67" s="8">
        <f t="shared" ref="N67" si="14">+G67-M67</f>
        <v>32906.5</v>
      </c>
      <c r="O67" s="37"/>
    </row>
    <row r="68" spans="1:15" s="10" customFormat="1" ht="15" customHeight="1" x14ac:dyDescent="0.25">
      <c r="A68" s="5">
        <v>54</v>
      </c>
      <c r="B68" s="6" t="s">
        <v>466</v>
      </c>
      <c r="C68" s="5" t="s">
        <v>48</v>
      </c>
      <c r="D68" s="5" t="s">
        <v>308</v>
      </c>
      <c r="E68" s="5" t="s">
        <v>7</v>
      </c>
      <c r="F68" s="7" t="s">
        <v>210</v>
      </c>
      <c r="G68" s="8">
        <v>35000</v>
      </c>
      <c r="H68" s="9">
        <v>25</v>
      </c>
      <c r="I68" s="8">
        <v>0</v>
      </c>
      <c r="J68" s="19">
        <v>1004.5</v>
      </c>
      <c r="K68" s="19">
        <v>1064</v>
      </c>
      <c r="L68" s="21"/>
      <c r="M68" s="8">
        <f t="shared" si="9"/>
        <v>2093.5</v>
      </c>
      <c r="N68" s="8">
        <f t="shared" si="10"/>
        <v>32906.5</v>
      </c>
      <c r="O68" s="37"/>
    </row>
    <row r="69" spans="1:15" s="10" customFormat="1" ht="15" customHeight="1" x14ac:dyDescent="0.25">
      <c r="A69" s="5">
        <v>55</v>
      </c>
      <c r="B69" s="6" t="s">
        <v>370</v>
      </c>
      <c r="C69" s="5" t="s">
        <v>48</v>
      </c>
      <c r="D69" s="5" t="s">
        <v>308</v>
      </c>
      <c r="E69" s="5" t="s">
        <v>7</v>
      </c>
      <c r="F69" s="7" t="s">
        <v>210</v>
      </c>
      <c r="G69" s="8">
        <v>35000</v>
      </c>
      <c r="H69" s="9">
        <v>25</v>
      </c>
      <c r="I69" s="8">
        <v>0</v>
      </c>
      <c r="J69" s="19">
        <v>1004.5</v>
      </c>
      <c r="K69" s="19">
        <v>1064</v>
      </c>
      <c r="L69" s="21"/>
      <c r="M69" s="8">
        <f t="shared" si="9"/>
        <v>2093.5</v>
      </c>
      <c r="N69" s="8">
        <f t="shared" si="10"/>
        <v>32906.5</v>
      </c>
      <c r="O69" s="37"/>
    </row>
    <row r="70" spans="1:15" s="10" customFormat="1" ht="15" customHeight="1" x14ac:dyDescent="0.25">
      <c r="A70" s="5">
        <v>56</v>
      </c>
      <c r="B70" s="5" t="s">
        <v>443</v>
      </c>
      <c r="C70" s="5" t="s">
        <v>48</v>
      </c>
      <c r="D70" s="5" t="s">
        <v>308</v>
      </c>
      <c r="E70" s="5" t="s">
        <v>10</v>
      </c>
      <c r="F70" s="7" t="s">
        <v>210</v>
      </c>
      <c r="G70" s="8">
        <v>35000</v>
      </c>
      <c r="H70" s="9">
        <v>25</v>
      </c>
      <c r="I70" s="8">
        <v>0</v>
      </c>
      <c r="J70" s="19">
        <v>1004.5</v>
      </c>
      <c r="K70" s="19">
        <v>1064</v>
      </c>
      <c r="L70" s="21"/>
      <c r="M70" s="8">
        <f t="shared" si="9"/>
        <v>2093.5</v>
      </c>
      <c r="N70" s="8">
        <f t="shared" si="10"/>
        <v>32906.5</v>
      </c>
      <c r="O70" s="37"/>
    </row>
    <row r="71" spans="1:15" s="10" customFormat="1" ht="15" customHeight="1" x14ac:dyDescent="0.25">
      <c r="A71" s="5">
        <v>57</v>
      </c>
      <c r="B71" s="23" t="s">
        <v>249</v>
      </c>
      <c r="C71" s="5" t="s">
        <v>257</v>
      </c>
      <c r="D71" s="5" t="s">
        <v>313</v>
      </c>
      <c r="E71" s="5" t="s">
        <v>6</v>
      </c>
      <c r="F71" s="7" t="s">
        <v>210</v>
      </c>
      <c r="G71" s="8">
        <v>160000</v>
      </c>
      <c r="H71" s="9">
        <v>25</v>
      </c>
      <c r="I71" s="8">
        <v>25258.98</v>
      </c>
      <c r="J71" s="8">
        <v>4592</v>
      </c>
      <c r="K71" s="8">
        <v>4864</v>
      </c>
      <c r="L71" s="21">
        <v>3839.56</v>
      </c>
      <c r="M71" s="8">
        <f t="shared" si="9"/>
        <v>38579.539999999994</v>
      </c>
      <c r="N71" s="8">
        <f t="shared" si="10"/>
        <v>121420.46</v>
      </c>
      <c r="O71" s="37"/>
    </row>
    <row r="72" spans="1:15" s="10" customFormat="1" ht="15" customHeight="1" x14ac:dyDescent="0.25">
      <c r="A72" s="5">
        <v>58</v>
      </c>
      <c r="B72" s="6" t="s">
        <v>273</v>
      </c>
      <c r="C72" s="5" t="s">
        <v>26</v>
      </c>
      <c r="D72" s="5" t="s">
        <v>313</v>
      </c>
      <c r="E72" s="5" t="s">
        <v>6</v>
      </c>
      <c r="F72" s="7" t="s">
        <v>210</v>
      </c>
      <c r="G72" s="8">
        <v>70000</v>
      </c>
      <c r="H72" s="9">
        <v>25</v>
      </c>
      <c r="I72" s="8">
        <v>4984.5200000000004</v>
      </c>
      <c r="J72" s="19">
        <v>2009</v>
      </c>
      <c r="K72" s="19">
        <v>2128</v>
      </c>
      <c r="L72" s="21">
        <v>1919.78</v>
      </c>
      <c r="M72" s="8">
        <f t="shared" si="9"/>
        <v>11066.300000000001</v>
      </c>
      <c r="N72" s="8">
        <f t="shared" si="10"/>
        <v>58933.7</v>
      </c>
      <c r="O72" s="37"/>
    </row>
    <row r="73" spans="1:15" s="10" customFormat="1" ht="15" customHeight="1" x14ac:dyDescent="0.25">
      <c r="A73" s="5">
        <v>59</v>
      </c>
      <c r="B73" s="6" t="s">
        <v>418</v>
      </c>
      <c r="C73" s="5" t="s">
        <v>206</v>
      </c>
      <c r="D73" s="5" t="s">
        <v>313</v>
      </c>
      <c r="E73" s="5" t="s">
        <v>7</v>
      </c>
      <c r="F73" s="7" t="s">
        <v>210</v>
      </c>
      <c r="G73" s="8">
        <v>30000</v>
      </c>
      <c r="H73" s="9">
        <v>25</v>
      </c>
      <c r="I73" s="8">
        <v>0</v>
      </c>
      <c r="J73" s="19">
        <v>861</v>
      </c>
      <c r="K73" s="5">
        <v>912</v>
      </c>
      <c r="L73" s="8"/>
      <c r="M73" s="8">
        <f t="shared" si="9"/>
        <v>1798</v>
      </c>
      <c r="N73" s="8">
        <f t="shared" si="10"/>
        <v>28202</v>
      </c>
      <c r="O73" s="37"/>
    </row>
    <row r="74" spans="1:15" s="10" customFormat="1" ht="15" customHeight="1" x14ac:dyDescent="0.25">
      <c r="A74" s="5">
        <v>60</v>
      </c>
      <c r="B74" s="6" t="s">
        <v>54</v>
      </c>
      <c r="C74" s="5" t="s">
        <v>126</v>
      </c>
      <c r="D74" s="5" t="s">
        <v>303</v>
      </c>
      <c r="E74" s="5" t="s">
        <v>6</v>
      </c>
      <c r="F74" s="7" t="s">
        <v>210</v>
      </c>
      <c r="G74" s="8">
        <v>60000</v>
      </c>
      <c r="H74" s="9">
        <v>25</v>
      </c>
      <c r="I74" s="8">
        <v>3486.68</v>
      </c>
      <c r="J74" s="19">
        <v>1722</v>
      </c>
      <c r="K74" s="19">
        <v>1824</v>
      </c>
      <c r="L74" s="21"/>
      <c r="M74" s="8">
        <f t="shared" si="9"/>
        <v>7057.68</v>
      </c>
      <c r="N74" s="8">
        <f t="shared" si="10"/>
        <v>52942.32</v>
      </c>
      <c r="O74" s="37"/>
    </row>
    <row r="75" spans="1:15" s="10" customFormat="1" ht="15" customHeight="1" x14ac:dyDescent="0.25">
      <c r="A75" s="5">
        <v>61</v>
      </c>
      <c r="B75" s="6" t="s">
        <v>438</v>
      </c>
      <c r="C75" s="5" t="s">
        <v>22</v>
      </c>
      <c r="D75" s="5" t="s">
        <v>315</v>
      </c>
      <c r="E75" s="5" t="s">
        <v>7</v>
      </c>
      <c r="F75" s="5" t="s">
        <v>210</v>
      </c>
      <c r="G75" s="8">
        <v>40000</v>
      </c>
      <c r="H75" s="9">
        <v>25</v>
      </c>
      <c r="I75" s="19">
        <v>442.65</v>
      </c>
      <c r="J75" s="19">
        <v>1148</v>
      </c>
      <c r="K75" s="19">
        <v>1216</v>
      </c>
      <c r="L75" s="21"/>
      <c r="M75" s="8">
        <f t="shared" si="9"/>
        <v>2831.65</v>
      </c>
      <c r="N75" s="8">
        <f t="shared" si="10"/>
        <v>37168.35</v>
      </c>
      <c r="O75" s="37"/>
    </row>
    <row r="76" spans="1:15" s="10" customFormat="1" ht="15" customHeight="1" x14ac:dyDescent="0.25">
      <c r="A76" s="5">
        <v>62</v>
      </c>
      <c r="B76" s="6" t="s">
        <v>142</v>
      </c>
      <c r="C76" s="5" t="s">
        <v>498</v>
      </c>
      <c r="D76" s="5" t="s">
        <v>557</v>
      </c>
      <c r="E76" s="5" t="s">
        <v>7</v>
      </c>
      <c r="F76" s="5" t="s">
        <v>211</v>
      </c>
      <c r="G76" s="8">
        <v>125000</v>
      </c>
      <c r="H76" s="9">
        <v>25</v>
      </c>
      <c r="I76" s="8">
        <v>17506.05</v>
      </c>
      <c r="J76" s="8">
        <v>3587.5</v>
      </c>
      <c r="K76" s="8">
        <v>3800</v>
      </c>
      <c r="L76" s="21">
        <v>1919.78</v>
      </c>
      <c r="M76" s="8">
        <f t="shared" si="9"/>
        <v>26838.329999999998</v>
      </c>
      <c r="N76" s="8">
        <f t="shared" si="10"/>
        <v>98161.67</v>
      </c>
      <c r="O76" s="37"/>
    </row>
    <row r="77" spans="1:15" s="10" customFormat="1" ht="15" customHeight="1" x14ac:dyDescent="0.25">
      <c r="A77" s="5">
        <v>63</v>
      </c>
      <c r="B77" s="6" t="s">
        <v>71</v>
      </c>
      <c r="C77" s="5" t="s">
        <v>359</v>
      </c>
      <c r="D77" s="5" t="s">
        <v>316</v>
      </c>
      <c r="E77" s="5" t="s">
        <v>7</v>
      </c>
      <c r="F77" s="5" t="s">
        <v>211</v>
      </c>
      <c r="G77" s="8">
        <v>45000</v>
      </c>
      <c r="H77" s="9">
        <v>25</v>
      </c>
      <c r="I77" s="8">
        <v>1148.33</v>
      </c>
      <c r="J77" s="8">
        <v>1291.5</v>
      </c>
      <c r="K77" s="8">
        <v>1368</v>
      </c>
      <c r="L77" s="6"/>
      <c r="M77" s="8">
        <f t="shared" si="9"/>
        <v>3832.83</v>
      </c>
      <c r="N77" s="8">
        <f t="shared" si="10"/>
        <v>41167.17</v>
      </c>
      <c r="O77" s="37"/>
    </row>
    <row r="78" spans="1:15" s="10" customFormat="1" ht="15" customHeight="1" x14ac:dyDescent="0.25">
      <c r="A78" s="5">
        <v>64</v>
      </c>
      <c r="B78" s="6" t="s">
        <v>79</v>
      </c>
      <c r="C78" s="5" t="s">
        <v>270</v>
      </c>
      <c r="D78" s="5" t="s">
        <v>316</v>
      </c>
      <c r="E78" s="5" t="s">
        <v>7</v>
      </c>
      <c r="F78" s="5" t="s">
        <v>211</v>
      </c>
      <c r="G78" s="8">
        <v>40000</v>
      </c>
      <c r="H78" s="9">
        <v>25</v>
      </c>
      <c r="I78" s="28">
        <v>442.65</v>
      </c>
      <c r="J78" s="19">
        <v>1148</v>
      </c>
      <c r="K78" s="19">
        <v>1216</v>
      </c>
      <c r="L78" s="21"/>
      <c r="M78" s="8">
        <f t="shared" si="9"/>
        <v>2831.65</v>
      </c>
      <c r="N78" s="8">
        <f t="shared" si="10"/>
        <v>37168.35</v>
      </c>
      <c r="O78" s="37"/>
    </row>
    <row r="79" spans="1:15" s="10" customFormat="1" ht="15" customHeight="1" x14ac:dyDescent="0.25">
      <c r="A79" s="5">
        <v>65</v>
      </c>
      <c r="B79" s="6" t="s">
        <v>115</v>
      </c>
      <c r="C79" s="5" t="s">
        <v>270</v>
      </c>
      <c r="D79" s="5" t="s">
        <v>316</v>
      </c>
      <c r="E79" s="5" t="s">
        <v>6</v>
      </c>
      <c r="F79" s="5" t="s">
        <v>211</v>
      </c>
      <c r="G79" s="8">
        <v>40000</v>
      </c>
      <c r="H79" s="9">
        <v>25</v>
      </c>
      <c r="I79" s="19">
        <v>442.65</v>
      </c>
      <c r="J79" s="19">
        <v>1148</v>
      </c>
      <c r="K79" s="19">
        <v>1216</v>
      </c>
      <c r="L79" s="21"/>
      <c r="M79" s="8">
        <f t="shared" si="9"/>
        <v>2831.65</v>
      </c>
      <c r="N79" s="8">
        <f t="shared" si="10"/>
        <v>37168.35</v>
      </c>
      <c r="O79" s="37"/>
    </row>
    <row r="80" spans="1:15" s="10" customFormat="1" ht="15" customHeight="1" x14ac:dyDescent="0.25">
      <c r="A80" s="5">
        <v>66</v>
      </c>
      <c r="B80" s="6" t="s">
        <v>133</v>
      </c>
      <c r="C80" s="5" t="s">
        <v>270</v>
      </c>
      <c r="D80" s="5" t="s">
        <v>316</v>
      </c>
      <c r="E80" s="5" t="s">
        <v>7</v>
      </c>
      <c r="F80" s="5" t="s">
        <v>211</v>
      </c>
      <c r="G80" s="8">
        <v>40000</v>
      </c>
      <c r="H80" s="9">
        <v>25</v>
      </c>
      <c r="I80" s="19">
        <v>154.68</v>
      </c>
      <c r="J80" s="19">
        <v>1148</v>
      </c>
      <c r="K80" s="19">
        <v>1216</v>
      </c>
      <c r="L80" s="21">
        <v>1919.78</v>
      </c>
      <c r="M80" s="8">
        <f t="shared" si="9"/>
        <v>4463.46</v>
      </c>
      <c r="N80" s="8">
        <f t="shared" si="10"/>
        <v>35536.54</v>
      </c>
      <c r="O80" s="37"/>
    </row>
    <row r="81" spans="1:15" s="10" customFormat="1" ht="15" customHeight="1" x14ac:dyDescent="0.25">
      <c r="A81" s="5">
        <v>67</v>
      </c>
      <c r="B81" s="6" t="s">
        <v>233</v>
      </c>
      <c r="C81" s="5" t="s">
        <v>48</v>
      </c>
      <c r="D81" s="5" t="s">
        <v>316</v>
      </c>
      <c r="E81" s="5" t="s">
        <v>7</v>
      </c>
      <c r="F81" s="5" t="s">
        <v>211</v>
      </c>
      <c r="G81" s="8">
        <v>30000</v>
      </c>
      <c r="H81" s="9">
        <v>25</v>
      </c>
      <c r="I81" s="8">
        <v>0</v>
      </c>
      <c r="J81" s="19">
        <v>861</v>
      </c>
      <c r="K81" s="19">
        <v>912</v>
      </c>
      <c r="L81" s="21"/>
      <c r="M81" s="8">
        <f t="shared" si="9"/>
        <v>1798</v>
      </c>
      <c r="N81" s="8">
        <f t="shared" si="10"/>
        <v>28202</v>
      </c>
      <c r="O81" s="37"/>
    </row>
    <row r="82" spans="1:15" s="10" customFormat="1" ht="15" customHeight="1" x14ac:dyDescent="0.25">
      <c r="A82" s="5">
        <v>68</v>
      </c>
      <c r="B82" s="6" t="s">
        <v>102</v>
      </c>
      <c r="C82" s="5" t="s">
        <v>259</v>
      </c>
      <c r="D82" s="5" t="s">
        <v>317</v>
      </c>
      <c r="E82" s="5" t="s">
        <v>7</v>
      </c>
      <c r="F82" s="7" t="s">
        <v>210</v>
      </c>
      <c r="G82" s="8">
        <v>60000</v>
      </c>
      <c r="H82" s="9">
        <v>25</v>
      </c>
      <c r="I82" s="17">
        <v>3486.68</v>
      </c>
      <c r="J82" s="19">
        <v>1722</v>
      </c>
      <c r="K82" s="19">
        <v>1824</v>
      </c>
      <c r="L82" s="21"/>
      <c r="M82" s="8">
        <f t="shared" si="9"/>
        <v>7057.68</v>
      </c>
      <c r="N82" s="8">
        <f t="shared" si="10"/>
        <v>52942.32</v>
      </c>
      <c r="O82" s="37"/>
    </row>
    <row r="83" spans="1:15" s="10" customFormat="1" ht="15" customHeight="1" x14ac:dyDescent="0.25">
      <c r="A83" s="5">
        <v>69</v>
      </c>
      <c r="B83" s="6" t="s">
        <v>144</v>
      </c>
      <c r="C83" s="5" t="s">
        <v>265</v>
      </c>
      <c r="D83" s="5" t="s">
        <v>317</v>
      </c>
      <c r="E83" s="5" t="s">
        <v>7</v>
      </c>
      <c r="F83" s="7" t="s">
        <v>210</v>
      </c>
      <c r="G83" s="8">
        <v>40000</v>
      </c>
      <c r="H83" s="9">
        <v>25</v>
      </c>
      <c r="I83" s="19">
        <v>154.68</v>
      </c>
      <c r="J83" s="19">
        <v>1148</v>
      </c>
      <c r="K83" s="19">
        <v>1216</v>
      </c>
      <c r="L83" s="21">
        <v>1919.78</v>
      </c>
      <c r="M83" s="8">
        <f t="shared" si="9"/>
        <v>4463.46</v>
      </c>
      <c r="N83" s="8">
        <f t="shared" si="10"/>
        <v>35536.54</v>
      </c>
      <c r="O83" s="37"/>
    </row>
    <row r="84" spans="1:15" s="10" customFormat="1" ht="15" customHeight="1" x14ac:dyDescent="0.25">
      <c r="A84" s="5">
        <v>70</v>
      </c>
      <c r="B84" s="6" t="s">
        <v>364</v>
      </c>
      <c r="C84" s="5" t="s">
        <v>48</v>
      </c>
      <c r="D84" s="5" t="s">
        <v>317</v>
      </c>
      <c r="E84" s="5" t="s">
        <v>7</v>
      </c>
      <c r="F84" s="7" t="s">
        <v>210</v>
      </c>
      <c r="G84" s="8">
        <v>30000</v>
      </c>
      <c r="H84" s="9">
        <v>25</v>
      </c>
      <c r="I84" s="8">
        <v>0</v>
      </c>
      <c r="J84" s="19">
        <v>861</v>
      </c>
      <c r="K84" s="19">
        <v>912</v>
      </c>
      <c r="L84" s="21"/>
      <c r="M84" s="8">
        <f t="shared" si="9"/>
        <v>1798</v>
      </c>
      <c r="N84" s="8">
        <f t="shared" si="10"/>
        <v>28202</v>
      </c>
      <c r="O84" s="37"/>
    </row>
    <row r="85" spans="1:15" s="10" customFormat="1" ht="15" customHeight="1" x14ac:dyDescent="0.25">
      <c r="A85" s="5">
        <v>71</v>
      </c>
      <c r="B85" s="6" t="s">
        <v>187</v>
      </c>
      <c r="C85" s="5" t="s">
        <v>298</v>
      </c>
      <c r="D85" s="5" t="s">
        <v>317</v>
      </c>
      <c r="E85" s="5" t="s">
        <v>10</v>
      </c>
      <c r="F85" s="7" t="s">
        <v>210</v>
      </c>
      <c r="G85" s="8">
        <v>35000</v>
      </c>
      <c r="H85" s="9">
        <v>25</v>
      </c>
      <c r="I85" s="8">
        <v>0</v>
      </c>
      <c r="J85" s="19">
        <v>1004.5</v>
      </c>
      <c r="K85" s="19">
        <v>1064</v>
      </c>
      <c r="L85" s="21"/>
      <c r="M85" s="8">
        <f t="shared" si="9"/>
        <v>2093.5</v>
      </c>
      <c r="N85" s="8">
        <f t="shared" si="10"/>
        <v>32906.5</v>
      </c>
      <c r="O85" s="37"/>
    </row>
    <row r="86" spans="1:15" s="10" customFormat="1" ht="15" customHeight="1" x14ac:dyDescent="0.25">
      <c r="A86" s="5">
        <v>72</v>
      </c>
      <c r="B86" s="6" t="s">
        <v>181</v>
      </c>
      <c r="C86" s="5" t="s">
        <v>269</v>
      </c>
      <c r="D86" s="5" t="s">
        <v>318</v>
      </c>
      <c r="E86" s="5" t="s">
        <v>10</v>
      </c>
      <c r="F86" s="5" t="s">
        <v>211</v>
      </c>
      <c r="G86" s="8">
        <v>125000</v>
      </c>
      <c r="H86" s="9">
        <v>25</v>
      </c>
      <c r="I86" s="8">
        <v>17985.990000000002</v>
      </c>
      <c r="J86" s="8">
        <v>3587.5</v>
      </c>
      <c r="K86" s="8">
        <v>3800</v>
      </c>
      <c r="L86" s="21"/>
      <c r="M86" s="8">
        <f t="shared" si="9"/>
        <v>25398.49</v>
      </c>
      <c r="N86" s="8">
        <f t="shared" si="10"/>
        <v>99601.51</v>
      </c>
      <c r="O86" s="37"/>
    </row>
    <row r="87" spans="1:15" s="10" customFormat="1" ht="15" customHeight="1" x14ac:dyDescent="0.25">
      <c r="A87" s="5">
        <v>73</v>
      </c>
      <c r="B87" s="6" t="s">
        <v>195</v>
      </c>
      <c r="C87" s="5" t="s">
        <v>553</v>
      </c>
      <c r="D87" s="5" t="s">
        <v>318</v>
      </c>
      <c r="E87" s="5" t="s">
        <v>10</v>
      </c>
      <c r="F87" s="5" t="s">
        <v>211</v>
      </c>
      <c r="G87" s="8">
        <v>35000</v>
      </c>
      <c r="H87" s="9">
        <v>25</v>
      </c>
      <c r="I87" s="8">
        <v>0</v>
      </c>
      <c r="J87" s="19">
        <v>1004.5</v>
      </c>
      <c r="K87" s="19">
        <v>1064</v>
      </c>
      <c r="L87" s="21"/>
      <c r="M87" s="8">
        <f t="shared" ref="M87" si="15">+H87+I87+J87+K87+L87</f>
        <v>2093.5</v>
      </c>
      <c r="N87" s="8">
        <f t="shared" ref="N87" si="16">+G87-M87</f>
        <v>32906.5</v>
      </c>
      <c r="O87" s="37"/>
    </row>
    <row r="88" spans="1:15" s="10" customFormat="1" ht="15" customHeight="1" x14ac:dyDescent="0.25">
      <c r="A88" s="5">
        <v>74</v>
      </c>
      <c r="B88" s="6" t="s">
        <v>160</v>
      </c>
      <c r="C88" s="5" t="s">
        <v>206</v>
      </c>
      <c r="D88" s="5" t="s">
        <v>318</v>
      </c>
      <c r="E88" s="5" t="s">
        <v>10</v>
      </c>
      <c r="F88" s="7" t="s">
        <v>210</v>
      </c>
      <c r="G88" s="8">
        <v>30000</v>
      </c>
      <c r="H88" s="9">
        <v>25</v>
      </c>
      <c r="I88" s="8">
        <v>0</v>
      </c>
      <c r="J88" s="19">
        <v>861</v>
      </c>
      <c r="K88" s="19">
        <v>912</v>
      </c>
      <c r="L88" s="21"/>
      <c r="M88" s="8">
        <f t="shared" si="9"/>
        <v>1798</v>
      </c>
      <c r="N88" s="8">
        <f t="shared" si="10"/>
        <v>28202</v>
      </c>
      <c r="O88" s="37"/>
    </row>
    <row r="89" spans="1:15" s="10" customFormat="1" ht="15" customHeight="1" x14ac:dyDescent="0.25">
      <c r="A89" s="5">
        <v>75</v>
      </c>
      <c r="B89" s="6" t="s">
        <v>161</v>
      </c>
      <c r="C89" s="5" t="s">
        <v>298</v>
      </c>
      <c r="D89" s="5" t="s">
        <v>318</v>
      </c>
      <c r="E89" s="5" t="s">
        <v>10</v>
      </c>
      <c r="F89" s="5" t="s">
        <v>211</v>
      </c>
      <c r="G89" s="8">
        <v>30000</v>
      </c>
      <c r="H89" s="9">
        <v>25</v>
      </c>
      <c r="I89" s="8">
        <v>0</v>
      </c>
      <c r="J89" s="19">
        <v>861</v>
      </c>
      <c r="K89" s="19">
        <v>912</v>
      </c>
      <c r="L89" s="21"/>
      <c r="M89" s="8">
        <f t="shared" si="9"/>
        <v>1798</v>
      </c>
      <c r="N89" s="8">
        <f t="shared" si="10"/>
        <v>28202</v>
      </c>
      <c r="O89" s="37"/>
    </row>
    <row r="90" spans="1:15" s="10" customFormat="1" ht="15" customHeight="1" x14ac:dyDescent="0.25">
      <c r="A90" s="5">
        <v>76</v>
      </c>
      <c r="B90" s="6" t="s">
        <v>475</v>
      </c>
      <c r="C90" s="5" t="s">
        <v>298</v>
      </c>
      <c r="D90" s="5" t="s">
        <v>318</v>
      </c>
      <c r="E90" s="5" t="s">
        <v>10</v>
      </c>
      <c r="F90" s="5" t="s">
        <v>211</v>
      </c>
      <c r="G90" s="8">
        <v>35000</v>
      </c>
      <c r="H90" s="9">
        <v>25</v>
      </c>
      <c r="I90" s="8">
        <v>0</v>
      </c>
      <c r="J90" s="19">
        <v>1004.5</v>
      </c>
      <c r="K90" s="19">
        <v>1064</v>
      </c>
      <c r="L90" s="21"/>
      <c r="M90" s="8">
        <f t="shared" si="9"/>
        <v>2093.5</v>
      </c>
      <c r="N90" s="8">
        <f t="shared" si="10"/>
        <v>32906.5</v>
      </c>
      <c r="O90" s="37"/>
    </row>
    <row r="91" spans="1:15" s="10" customFormat="1" ht="15" customHeight="1" x14ac:dyDescent="0.25">
      <c r="A91" s="5">
        <v>77</v>
      </c>
      <c r="B91" s="6" t="s">
        <v>543</v>
      </c>
      <c r="C91" s="5" t="s">
        <v>298</v>
      </c>
      <c r="D91" s="5" t="s">
        <v>318</v>
      </c>
      <c r="E91" s="5" t="s">
        <v>10</v>
      </c>
      <c r="F91" s="7" t="s">
        <v>210</v>
      </c>
      <c r="G91" s="8">
        <v>35000</v>
      </c>
      <c r="H91" s="9">
        <v>25</v>
      </c>
      <c r="I91" s="8">
        <v>0</v>
      </c>
      <c r="J91" s="19">
        <v>1004.5</v>
      </c>
      <c r="K91" s="19">
        <v>1064</v>
      </c>
      <c r="L91" s="21"/>
      <c r="M91" s="8">
        <f t="shared" si="9"/>
        <v>2093.5</v>
      </c>
      <c r="N91" s="8">
        <f t="shared" si="10"/>
        <v>32906.5</v>
      </c>
      <c r="O91" s="37"/>
    </row>
    <row r="92" spans="1:15" s="10" customFormat="1" ht="15" customHeight="1" x14ac:dyDescent="0.25">
      <c r="A92" s="5">
        <v>78</v>
      </c>
      <c r="B92" s="6" t="s">
        <v>401</v>
      </c>
      <c r="C92" s="5" t="s">
        <v>402</v>
      </c>
      <c r="D92" s="5" t="s">
        <v>318</v>
      </c>
      <c r="E92" s="5" t="s">
        <v>7</v>
      </c>
      <c r="F92" s="7" t="s">
        <v>211</v>
      </c>
      <c r="G92" s="8">
        <v>30000</v>
      </c>
      <c r="H92" s="9">
        <v>25</v>
      </c>
      <c r="I92" s="8">
        <v>0</v>
      </c>
      <c r="J92" s="19">
        <v>861</v>
      </c>
      <c r="K92" s="5">
        <v>912</v>
      </c>
      <c r="L92" s="21"/>
      <c r="M92" s="8">
        <f t="shared" si="9"/>
        <v>1798</v>
      </c>
      <c r="N92" s="8">
        <f t="shared" si="10"/>
        <v>28202</v>
      </c>
      <c r="O92" s="37"/>
    </row>
    <row r="93" spans="1:15" s="10" customFormat="1" ht="15" customHeight="1" x14ac:dyDescent="0.25">
      <c r="A93" s="5">
        <v>79</v>
      </c>
      <c r="B93" s="6" t="s">
        <v>531</v>
      </c>
      <c r="C93" s="5" t="s">
        <v>532</v>
      </c>
      <c r="D93" s="5" t="s">
        <v>318</v>
      </c>
      <c r="E93" s="5" t="s">
        <v>7</v>
      </c>
      <c r="F93" s="7" t="s">
        <v>210</v>
      </c>
      <c r="G93" s="8">
        <v>22000</v>
      </c>
      <c r="H93" s="9">
        <v>25</v>
      </c>
      <c r="I93" s="8">
        <v>0</v>
      </c>
      <c r="J93" s="19">
        <v>631.4</v>
      </c>
      <c r="K93" s="5">
        <v>668.8</v>
      </c>
      <c r="L93" s="21"/>
      <c r="M93" s="8">
        <f t="shared" si="9"/>
        <v>1325.1999999999998</v>
      </c>
      <c r="N93" s="8">
        <f t="shared" si="10"/>
        <v>20674.8</v>
      </c>
      <c r="O93" s="37"/>
    </row>
    <row r="94" spans="1:15" s="10" customFormat="1" ht="15" customHeight="1" x14ac:dyDescent="0.25">
      <c r="A94" s="5">
        <v>80</v>
      </c>
      <c r="B94" s="5" t="s">
        <v>536</v>
      </c>
      <c r="C94" s="5" t="s">
        <v>532</v>
      </c>
      <c r="D94" s="5" t="s">
        <v>318</v>
      </c>
      <c r="E94" s="5" t="s">
        <v>7</v>
      </c>
      <c r="F94" s="7" t="s">
        <v>210</v>
      </c>
      <c r="G94" s="8">
        <v>22000</v>
      </c>
      <c r="H94" s="9">
        <v>25</v>
      </c>
      <c r="I94" s="8">
        <v>0</v>
      </c>
      <c r="J94" s="19">
        <v>631.4</v>
      </c>
      <c r="K94" s="5">
        <v>668.8</v>
      </c>
      <c r="L94" s="21"/>
      <c r="M94" s="8">
        <f t="shared" ref="M94" si="17">+H94+I94+J94+K94+L94</f>
        <v>1325.1999999999998</v>
      </c>
      <c r="N94" s="8">
        <f t="shared" ref="N94" si="18">+G94-M94</f>
        <v>20674.8</v>
      </c>
      <c r="O94" s="37"/>
    </row>
    <row r="95" spans="1:15" s="10" customFormat="1" ht="15" customHeight="1" x14ac:dyDescent="0.25">
      <c r="A95" s="5">
        <v>81</v>
      </c>
      <c r="B95" s="6" t="s">
        <v>429</v>
      </c>
      <c r="C95" s="5" t="s">
        <v>17</v>
      </c>
      <c r="D95" s="5" t="s">
        <v>318</v>
      </c>
      <c r="E95" s="5" t="s">
        <v>7</v>
      </c>
      <c r="F95" s="7" t="s">
        <v>210</v>
      </c>
      <c r="G95" s="17">
        <v>20000</v>
      </c>
      <c r="H95" s="9">
        <v>25</v>
      </c>
      <c r="I95" s="8">
        <v>0</v>
      </c>
      <c r="J95" s="19">
        <v>574</v>
      </c>
      <c r="K95" s="19">
        <v>608</v>
      </c>
      <c r="L95" s="21"/>
      <c r="M95" s="8">
        <f t="shared" si="9"/>
        <v>1207</v>
      </c>
      <c r="N95" s="8">
        <f t="shared" si="10"/>
        <v>18793</v>
      </c>
      <c r="O95" s="37"/>
    </row>
    <row r="96" spans="1:15" s="10" customFormat="1" ht="15" customHeight="1" x14ac:dyDescent="0.25">
      <c r="A96" s="5">
        <v>82</v>
      </c>
      <c r="B96" s="6" t="s">
        <v>476</v>
      </c>
      <c r="C96" s="5" t="s">
        <v>17</v>
      </c>
      <c r="D96" s="5" t="s">
        <v>318</v>
      </c>
      <c r="E96" s="5" t="s">
        <v>7</v>
      </c>
      <c r="F96" s="7" t="s">
        <v>211</v>
      </c>
      <c r="G96" s="17">
        <v>20000</v>
      </c>
      <c r="H96" s="9">
        <v>25</v>
      </c>
      <c r="I96" s="8">
        <v>0</v>
      </c>
      <c r="J96" s="19">
        <v>574</v>
      </c>
      <c r="K96" s="19">
        <v>608</v>
      </c>
      <c r="L96" s="21"/>
      <c r="M96" s="8">
        <f t="shared" si="9"/>
        <v>1207</v>
      </c>
      <c r="N96" s="8">
        <f t="shared" si="10"/>
        <v>18793</v>
      </c>
      <c r="O96" s="37"/>
    </row>
    <row r="97" spans="1:15" s="10" customFormat="1" ht="15" customHeight="1" x14ac:dyDescent="0.25">
      <c r="A97" s="5">
        <v>83</v>
      </c>
      <c r="B97" s="6" t="s">
        <v>490</v>
      </c>
      <c r="C97" s="5" t="s">
        <v>17</v>
      </c>
      <c r="D97" s="5" t="s">
        <v>318</v>
      </c>
      <c r="E97" s="5" t="s">
        <v>7</v>
      </c>
      <c r="F97" s="7" t="s">
        <v>210</v>
      </c>
      <c r="G97" s="17">
        <v>20000</v>
      </c>
      <c r="H97" s="9">
        <v>25</v>
      </c>
      <c r="I97" s="8">
        <v>0</v>
      </c>
      <c r="J97" s="19">
        <v>574</v>
      </c>
      <c r="K97" s="19">
        <v>608</v>
      </c>
      <c r="L97" s="21"/>
      <c r="M97" s="8">
        <f t="shared" si="9"/>
        <v>1207</v>
      </c>
      <c r="N97" s="8">
        <f t="shared" si="10"/>
        <v>18793</v>
      </c>
      <c r="O97" s="37"/>
    </row>
    <row r="98" spans="1:15" s="10" customFormat="1" ht="15" customHeight="1" x14ac:dyDescent="0.25">
      <c r="A98" s="5">
        <v>84</v>
      </c>
      <c r="B98" s="6" t="s">
        <v>517</v>
      </c>
      <c r="C98" s="5" t="s">
        <v>17</v>
      </c>
      <c r="D98" s="5" t="s">
        <v>318</v>
      </c>
      <c r="E98" s="5" t="s">
        <v>7</v>
      </c>
      <c r="F98" s="7" t="s">
        <v>211</v>
      </c>
      <c r="G98" s="17">
        <v>20000</v>
      </c>
      <c r="H98" s="9">
        <v>25</v>
      </c>
      <c r="I98" s="8">
        <v>0</v>
      </c>
      <c r="J98" s="19">
        <v>574</v>
      </c>
      <c r="K98" s="19">
        <v>608</v>
      </c>
      <c r="L98" s="21"/>
      <c r="M98" s="8">
        <f t="shared" si="9"/>
        <v>1207</v>
      </c>
      <c r="N98" s="8">
        <f t="shared" si="10"/>
        <v>18793</v>
      </c>
      <c r="O98" s="37"/>
    </row>
    <row r="99" spans="1:15" s="10" customFormat="1" ht="15" customHeight="1" x14ac:dyDescent="0.25">
      <c r="A99" s="5">
        <v>85</v>
      </c>
      <c r="B99" s="6" t="s">
        <v>472</v>
      </c>
      <c r="C99" s="5" t="s">
        <v>17</v>
      </c>
      <c r="D99" s="5" t="s">
        <v>318</v>
      </c>
      <c r="E99" s="5" t="s">
        <v>7</v>
      </c>
      <c r="F99" s="7" t="s">
        <v>210</v>
      </c>
      <c r="G99" s="17">
        <v>20000</v>
      </c>
      <c r="H99" s="9">
        <v>25</v>
      </c>
      <c r="I99" s="8">
        <v>0</v>
      </c>
      <c r="J99" s="19">
        <v>574</v>
      </c>
      <c r="K99" s="19">
        <v>608</v>
      </c>
      <c r="L99" s="21"/>
      <c r="M99" s="8">
        <v>1207</v>
      </c>
      <c r="N99" s="8">
        <v>18793</v>
      </c>
      <c r="O99" s="37"/>
    </row>
    <row r="100" spans="1:15" s="10" customFormat="1" ht="15" customHeight="1" x14ac:dyDescent="0.25">
      <c r="A100" s="5">
        <v>86</v>
      </c>
      <c r="B100" s="6" t="s">
        <v>529</v>
      </c>
      <c r="C100" s="5" t="s">
        <v>17</v>
      </c>
      <c r="D100" s="5" t="s">
        <v>318</v>
      </c>
      <c r="E100" s="5" t="s">
        <v>7</v>
      </c>
      <c r="F100" s="7" t="s">
        <v>210</v>
      </c>
      <c r="G100" s="17">
        <v>20000</v>
      </c>
      <c r="H100" s="9">
        <v>25</v>
      </c>
      <c r="I100" s="8">
        <v>0</v>
      </c>
      <c r="J100" s="19">
        <v>574</v>
      </c>
      <c r="K100" s="19">
        <v>608</v>
      </c>
      <c r="L100" s="21"/>
      <c r="M100" s="8">
        <v>1207</v>
      </c>
      <c r="N100" s="8">
        <v>18793</v>
      </c>
      <c r="O100" s="37"/>
    </row>
    <row r="101" spans="1:15" s="10" customFormat="1" ht="15" customHeight="1" x14ac:dyDescent="0.25">
      <c r="A101" s="5">
        <v>87</v>
      </c>
      <c r="B101" s="6" t="s">
        <v>547</v>
      </c>
      <c r="C101" s="5" t="s">
        <v>17</v>
      </c>
      <c r="D101" s="5" t="s">
        <v>318</v>
      </c>
      <c r="E101" s="5" t="s">
        <v>7</v>
      </c>
      <c r="F101" s="7" t="s">
        <v>210</v>
      </c>
      <c r="G101" s="8">
        <v>22000</v>
      </c>
      <c r="H101" s="9">
        <v>25</v>
      </c>
      <c r="I101" s="8">
        <v>0</v>
      </c>
      <c r="J101" s="19">
        <v>631.4</v>
      </c>
      <c r="K101" s="5">
        <v>668.8</v>
      </c>
      <c r="L101" s="21"/>
      <c r="M101" s="8">
        <f t="shared" ref="M101" si="19">+H101+I101+J101+K101+L101</f>
        <v>1325.1999999999998</v>
      </c>
      <c r="N101" s="8">
        <f t="shared" ref="N101" si="20">+G101-M101</f>
        <v>20674.8</v>
      </c>
      <c r="O101" s="37"/>
    </row>
    <row r="102" spans="1:15" s="10" customFormat="1" ht="15" customHeight="1" x14ac:dyDescent="0.25">
      <c r="A102" s="5">
        <v>88</v>
      </c>
      <c r="B102" s="6" t="s">
        <v>548</v>
      </c>
      <c r="C102" s="5" t="s">
        <v>17</v>
      </c>
      <c r="D102" s="5" t="s">
        <v>318</v>
      </c>
      <c r="E102" s="5" t="s">
        <v>7</v>
      </c>
      <c r="F102" s="7" t="s">
        <v>210</v>
      </c>
      <c r="G102" s="8">
        <v>22000</v>
      </c>
      <c r="H102" s="9">
        <v>25</v>
      </c>
      <c r="I102" s="8">
        <v>0</v>
      </c>
      <c r="J102" s="19">
        <v>631.4</v>
      </c>
      <c r="K102" s="5">
        <v>668.8</v>
      </c>
      <c r="L102" s="21"/>
      <c r="M102" s="8">
        <f t="shared" ref="M102" si="21">+H102+I102+J102+K102+L102</f>
        <v>1325.1999999999998</v>
      </c>
      <c r="N102" s="8">
        <f t="shared" ref="N102" si="22">+G102-M102</f>
        <v>20674.8</v>
      </c>
      <c r="O102" s="37"/>
    </row>
    <row r="103" spans="1:15" s="10" customFormat="1" ht="15" customHeight="1" x14ac:dyDescent="0.25">
      <c r="A103" s="5">
        <v>89</v>
      </c>
      <c r="B103" s="6" t="s">
        <v>387</v>
      </c>
      <c r="C103" s="5" t="s">
        <v>17</v>
      </c>
      <c r="D103" s="5" t="s">
        <v>318</v>
      </c>
      <c r="E103" s="5" t="s">
        <v>10</v>
      </c>
      <c r="F103" s="7" t="s">
        <v>210</v>
      </c>
      <c r="G103" s="8">
        <v>20000</v>
      </c>
      <c r="H103" s="9">
        <v>25</v>
      </c>
      <c r="I103" s="8">
        <v>0</v>
      </c>
      <c r="J103" s="19">
        <v>574</v>
      </c>
      <c r="K103" s="5">
        <v>608</v>
      </c>
      <c r="L103" s="21"/>
      <c r="M103" s="8">
        <f t="shared" ref="M103:M127" si="23">+H103+I103+J103+K103+L103</f>
        <v>1207</v>
      </c>
      <c r="N103" s="8">
        <f t="shared" ref="N103:N127" si="24">+G103-M103</f>
        <v>18793</v>
      </c>
      <c r="O103" s="37"/>
    </row>
    <row r="104" spans="1:15" s="10" customFormat="1" ht="15" customHeight="1" x14ac:dyDescent="0.25">
      <c r="A104" s="5">
        <v>90</v>
      </c>
      <c r="B104" s="6" t="s">
        <v>546</v>
      </c>
      <c r="C104" s="5" t="s">
        <v>290</v>
      </c>
      <c r="D104" s="5" t="s">
        <v>318</v>
      </c>
      <c r="E104" s="5" t="s">
        <v>7</v>
      </c>
      <c r="F104" s="5" t="s">
        <v>211</v>
      </c>
      <c r="G104" s="8">
        <v>30000</v>
      </c>
      <c r="H104" s="9">
        <v>25</v>
      </c>
      <c r="I104" s="8">
        <v>0</v>
      </c>
      <c r="J104" s="19">
        <v>861</v>
      </c>
      <c r="K104" s="5">
        <v>912</v>
      </c>
      <c r="L104" s="21"/>
      <c r="M104" s="8">
        <f>+H104+I104+J104+K104+L104</f>
        <v>1798</v>
      </c>
      <c r="N104" s="8">
        <f>+G104-M104</f>
        <v>28202</v>
      </c>
      <c r="O104" s="37"/>
    </row>
    <row r="105" spans="1:15" s="10" customFormat="1" ht="15" customHeight="1" x14ac:dyDescent="0.25">
      <c r="A105" s="5">
        <v>91</v>
      </c>
      <c r="B105" s="6" t="s">
        <v>289</v>
      </c>
      <c r="C105" s="5" t="s">
        <v>290</v>
      </c>
      <c r="D105" s="5" t="s">
        <v>318</v>
      </c>
      <c r="E105" s="5" t="s">
        <v>10</v>
      </c>
      <c r="F105" s="5" t="s">
        <v>211</v>
      </c>
      <c r="G105" s="8">
        <v>30000</v>
      </c>
      <c r="H105" s="9">
        <v>25</v>
      </c>
      <c r="I105" s="8">
        <v>0</v>
      </c>
      <c r="J105" s="19">
        <v>861</v>
      </c>
      <c r="K105" s="5">
        <v>912</v>
      </c>
      <c r="L105" s="21"/>
      <c r="M105" s="8">
        <f>+H105+I105+J105+K105+L105</f>
        <v>1798</v>
      </c>
      <c r="N105" s="8">
        <f>+G105-M105</f>
        <v>28202</v>
      </c>
      <c r="O105" s="37"/>
    </row>
    <row r="106" spans="1:15" s="10" customFormat="1" ht="15" customHeight="1" x14ac:dyDescent="0.25">
      <c r="A106" s="5">
        <v>92</v>
      </c>
      <c r="B106" s="11" t="s">
        <v>538</v>
      </c>
      <c r="C106" s="5" t="s">
        <v>539</v>
      </c>
      <c r="D106" s="5" t="s">
        <v>318</v>
      </c>
      <c r="E106" s="5" t="s">
        <v>7</v>
      </c>
      <c r="F106" s="5" t="s">
        <v>210</v>
      </c>
      <c r="G106" s="8">
        <v>22000</v>
      </c>
      <c r="H106" s="9">
        <v>25</v>
      </c>
      <c r="I106" s="8">
        <v>0</v>
      </c>
      <c r="J106" s="19">
        <v>631.4</v>
      </c>
      <c r="K106" s="5">
        <v>668.8</v>
      </c>
      <c r="L106" s="21"/>
      <c r="M106" s="8">
        <f t="shared" ref="M106" si="25">+H106+I106+J106+K106+L106</f>
        <v>1325.1999999999998</v>
      </c>
      <c r="N106" s="8">
        <f t="shared" ref="N106" si="26">+G106-M106</f>
        <v>20674.8</v>
      </c>
      <c r="O106" s="37"/>
    </row>
    <row r="107" spans="1:15" s="10" customFormat="1" ht="15" customHeight="1" x14ac:dyDescent="0.25">
      <c r="A107" s="5">
        <v>93</v>
      </c>
      <c r="B107" s="6" t="s">
        <v>165</v>
      </c>
      <c r="C107" s="5" t="s">
        <v>290</v>
      </c>
      <c r="D107" s="5" t="s">
        <v>319</v>
      </c>
      <c r="E107" s="5" t="s">
        <v>10</v>
      </c>
      <c r="F107" s="5" t="s">
        <v>211</v>
      </c>
      <c r="G107" s="8">
        <v>25000</v>
      </c>
      <c r="H107" s="9">
        <v>25</v>
      </c>
      <c r="I107" s="8">
        <v>0</v>
      </c>
      <c r="J107" s="19">
        <v>717.5</v>
      </c>
      <c r="K107" s="19">
        <v>760</v>
      </c>
      <c r="L107" s="21"/>
      <c r="M107" s="8">
        <f t="shared" si="23"/>
        <v>1502.5</v>
      </c>
      <c r="N107" s="8">
        <f t="shared" si="24"/>
        <v>23497.5</v>
      </c>
      <c r="O107" s="37"/>
    </row>
    <row r="108" spans="1:15" s="10" customFormat="1" ht="15" customHeight="1" x14ac:dyDescent="0.25">
      <c r="A108" s="5">
        <v>94</v>
      </c>
      <c r="B108" s="6" t="s">
        <v>34</v>
      </c>
      <c r="C108" s="5" t="s">
        <v>35</v>
      </c>
      <c r="D108" s="5" t="s">
        <v>319</v>
      </c>
      <c r="E108" s="5" t="s">
        <v>10</v>
      </c>
      <c r="F108" s="5" t="s">
        <v>211</v>
      </c>
      <c r="G108" s="8">
        <v>35000</v>
      </c>
      <c r="H108" s="9">
        <v>25</v>
      </c>
      <c r="I108" s="8">
        <v>0</v>
      </c>
      <c r="J108" s="19">
        <v>1004.5</v>
      </c>
      <c r="K108" s="19">
        <v>1064</v>
      </c>
      <c r="L108" s="21"/>
      <c r="M108" s="8">
        <f t="shared" si="23"/>
        <v>2093.5</v>
      </c>
      <c r="N108" s="8">
        <f t="shared" si="24"/>
        <v>32906.5</v>
      </c>
      <c r="O108" s="37"/>
    </row>
    <row r="109" spans="1:15" s="10" customFormat="1" ht="15" customHeight="1" x14ac:dyDescent="0.25">
      <c r="A109" s="5">
        <v>95</v>
      </c>
      <c r="B109" s="6" t="s">
        <v>320</v>
      </c>
      <c r="C109" s="5" t="s">
        <v>17</v>
      </c>
      <c r="D109" s="6" t="s">
        <v>319</v>
      </c>
      <c r="E109" s="5" t="s">
        <v>7</v>
      </c>
      <c r="F109" s="7" t="s">
        <v>210</v>
      </c>
      <c r="G109" s="8">
        <v>20000</v>
      </c>
      <c r="H109" s="9">
        <v>25</v>
      </c>
      <c r="I109" s="8">
        <v>0</v>
      </c>
      <c r="J109" s="19">
        <v>574</v>
      </c>
      <c r="K109" s="19">
        <v>608</v>
      </c>
      <c r="L109" s="21"/>
      <c r="M109" s="8">
        <f t="shared" si="23"/>
        <v>1207</v>
      </c>
      <c r="N109" s="8">
        <f t="shared" si="24"/>
        <v>18793</v>
      </c>
      <c r="O109" s="37"/>
    </row>
    <row r="110" spans="1:15" s="10" customFormat="1" ht="15" customHeight="1" x14ac:dyDescent="0.25">
      <c r="A110" s="5">
        <v>96</v>
      </c>
      <c r="B110" s="6" t="s">
        <v>169</v>
      </c>
      <c r="C110" s="5" t="s">
        <v>17</v>
      </c>
      <c r="D110" s="5" t="s">
        <v>319</v>
      </c>
      <c r="E110" s="5" t="s">
        <v>10</v>
      </c>
      <c r="F110" s="7" t="s">
        <v>210</v>
      </c>
      <c r="G110" s="8">
        <v>20000</v>
      </c>
      <c r="H110" s="9">
        <v>25</v>
      </c>
      <c r="I110" s="8">
        <v>0</v>
      </c>
      <c r="J110" s="19">
        <v>574</v>
      </c>
      <c r="K110" s="19">
        <v>608</v>
      </c>
      <c r="L110" s="21"/>
      <c r="M110" s="8">
        <f t="shared" si="23"/>
        <v>1207</v>
      </c>
      <c r="N110" s="8">
        <f t="shared" si="24"/>
        <v>18793</v>
      </c>
      <c r="O110" s="37"/>
    </row>
    <row r="111" spans="1:15" s="10" customFormat="1" ht="15" customHeight="1" x14ac:dyDescent="0.25">
      <c r="A111" s="5">
        <v>97</v>
      </c>
      <c r="B111" s="6" t="s">
        <v>288</v>
      </c>
      <c r="C111" s="5" t="s">
        <v>17</v>
      </c>
      <c r="D111" s="5" t="s">
        <v>319</v>
      </c>
      <c r="E111" s="5" t="s">
        <v>10</v>
      </c>
      <c r="F111" s="5" t="s">
        <v>211</v>
      </c>
      <c r="G111" s="8">
        <v>20000</v>
      </c>
      <c r="H111" s="9">
        <v>25</v>
      </c>
      <c r="I111" s="8">
        <v>0</v>
      </c>
      <c r="J111" s="19">
        <v>574</v>
      </c>
      <c r="K111" s="19">
        <v>608</v>
      </c>
      <c r="L111" s="21"/>
      <c r="M111" s="8">
        <f t="shared" si="23"/>
        <v>1207</v>
      </c>
      <c r="N111" s="8">
        <f t="shared" si="24"/>
        <v>18793</v>
      </c>
      <c r="O111" s="37"/>
    </row>
    <row r="112" spans="1:15" s="10" customFormat="1" ht="15" customHeight="1" x14ac:dyDescent="0.25">
      <c r="A112" s="5">
        <v>98</v>
      </c>
      <c r="B112" s="6" t="s">
        <v>295</v>
      </c>
      <c r="C112" s="5" t="s">
        <v>17</v>
      </c>
      <c r="D112" s="5" t="s">
        <v>319</v>
      </c>
      <c r="E112" s="5" t="s">
        <v>10</v>
      </c>
      <c r="F112" s="5" t="s">
        <v>211</v>
      </c>
      <c r="G112" s="8">
        <v>20000</v>
      </c>
      <c r="H112" s="9">
        <v>25</v>
      </c>
      <c r="I112" s="8">
        <v>0</v>
      </c>
      <c r="J112" s="19">
        <v>574</v>
      </c>
      <c r="K112" s="19">
        <v>608</v>
      </c>
      <c r="L112" s="6"/>
      <c r="M112" s="8">
        <f t="shared" si="23"/>
        <v>1207</v>
      </c>
      <c r="N112" s="8">
        <f t="shared" si="24"/>
        <v>18793</v>
      </c>
      <c r="O112" s="37"/>
    </row>
    <row r="113" spans="1:15" s="10" customFormat="1" ht="15" customHeight="1" x14ac:dyDescent="0.25">
      <c r="A113" s="5">
        <v>99</v>
      </c>
      <c r="B113" s="6" t="s">
        <v>296</v>
      </c>
      <c r="C113" s="5" t="s">
        <v>17</v>
      </c>
      <c r="D113" s="5" t="s">
        <v>319</v>
      </c>
      <c r="E113" s="5" t="s">
        <v>10</v>
      </c>
      <c r="F113" s="7" t="s">
        <v>210</v>
      </c>
      <c r="G113" s="8">
        <v>20000</v>
      </c>
      <c r="H113" s="9">
        <v>25</v>
      </c>
      <c r="I113" s="8">
        <v>0</v>
      </c>
      <c r="J113" s="19">
        <v>574</v>
      </c>
      <c r="K113" s="19">
        <v>608</v>
      </c>
      <c r="L113" s="21"/>
      <c r="M113" s="8">
        <f t="shared" si="23"/>
        <v>1207</v>
      </c>
      <c r="N113" s="8">
        <f t="shared" si="24"/>
        <v>18793</v>
      </c>
      <c r="O113" s="37"/>
    </row>
    <row r="114" spans="1:15" s="10" customFormat="1" ht="15" customHeight="1" x14ac:dyDescent="0.25">
      <c r="A114" s="5">
        <v>100</v>
      </c>
      <c r="B114" s="6" t="s">
        <v>170</v>
      </c>
      <c r="C114" s="5" t="s">
        <v>17</v>
      </c>
      <c r="D114" s="5" t="s">
        <v>319</v>
      </c>
      <c r="E114" s="5" t="s">
        <v>10</v>
      </c>
      <c r="F114" s="7" t="s">
        <v>210</v>
      </c>
      <c r="G114" s="8">
        <v>20000</v>
      </c>
      <c r="H114" s="9">
        <v>25</v>
      </c>
      <c r="I114" s="8">
        <v>0</v>
      </c>
      <c r="J114" s="19">
        <v>574</v>
      </c>
      <c r="K114" s="19">
        <v>608</v>
      </c>
      <c r="L114" s="21"/>
      <c r="M114" s="8">
        <f t="shared" si="23"/>
        <v>1207</v>
      </c>
      <c r="N114" s="8">
        <f t="shared" si="24"/>
        <v>18793</v>
      </c>
      <c r="O114" s="37"/>
    </row>
    <row r="115" spans="1:15" s="10" customFormat="1" ht="15" customHeight="1" x14ac:dyDescent="0.25">
      <c r="A115" s="5">
        <v>101</v>
      </c>
      <c r="B115" s="6" t="s">
        <v>176</v>
      </c>
      <c r="C115" s="5" t="s">
        <v>17</v>
      </c>
      <c r="D115" s="5" t="s">
        <v>319</v>
      </c>
      <c r="E115" s="5" t="s">
        <v>10</v>
      </c>
      <c r="F115" s="7" t="s">
        <v>210</v>
      </c>
      <c r="G115" s="8">
        <v>20000</v>
      </c>
      <c r="H115" s="9">
        <v>25</v>
      </c>
      <c r="I115" s="8">
        <v>0</v>
      </c>
      <c r="J115" s="19">
        <v>574</v>
      </c>
      <c r="K115" s="8">
        <v>608</v>
      </c>
      <c r="L115" s="21"/>
      <c r="M115" s="8">
        <f t="shared" si="23"/>
        <v>1207</v>
      </c>
      <c r="N115" s="8">
        <f t="shared" si="24"/>
        <v>18793</v>
      </c>
      <c r="O115" s="37"/>
    </row>
    <row r="116" spans="1:15" s="10" customFormat="1" ht="15" customHeight="1" x14ac:dyDescent="0.25">
      <c r="A116" s="5">
        <v>102</v>
      </c>
      <c r="B116" s="6" t="s">
        <v>63</v>
      </c>
      <c r="C116" s="5" t="s">
        <v>17</v>
      </c>
      <c r="D116" s="5" t="s">
        <v>319</v>
      </c>
      <c r="E116" s="5" t="s">
        <v>10</v>
      </c>
      <c r="F116" s="7" t="s">
        <v>210</v>
      </c>
      <c r="G116" s="8">
        <v>20000</v>
      </c>
      <c r="H116" s="9">
        <v>25</v>
      </c>
      <c r="I116" s="8">
        <v>0</v>
      </c>
      <c r="J116" s="19">
        <v>574</v>
      </c>
      <c r="K116" s="19">
        <v>608</v>
      </c>
      <c r="L116" s="6"/>
      <c r="M116" s="8">
        <f t="shared" si="23"/>
        <v>1207</v>
      </c>
      <c r="N116" s="8">
        <f t="shared" si="24"/>
        <v>18793</v>
      </c>
      <c r="O116" s="37"/>
    </row>
    <row r="117" spans="1:15" s="10" customFormat="1" ht="15" customHeight="1" x14ac:dyDescent="0.25">
      <c r="A117" s="5">
        <v>103</v>
      </c>
      <c r="B117" s="6" t="s">
        <v>111</v>
      </c>
      <c r="C117" s="5" t="s">
        <v>17</v>
      </c>
      <c r="D117" s="5" t="s">
        <v>319</v>
      </c>
      <c r="E117" s="5" t="s">
        <v>10</v>
      </c>
      <c r="F117" s="7" t="s">
        <v>210</v>
      </c>
      <c r="G117" s="8">
        <v>20000</v>
      </c>
      <c r="H117" s="9">
        <v>25</v>
      </c>
      <c r="I117" s="8">
        <v>0</v>
      </c>
      <c r="J117" s="19">
        <v>574</v>
      </c>
      <c r="K117" s="19">
        <v>608</v>
      </c>
      <c r="L117" s="6"/>
      <c r="M117" s="8">
        <f t="shared" si="23"/>
        <v>1207</v>
      </c>
      <c r="N117" s="8">
        <f t="shared" si="24"/>
        <v>18793</v>
      </c>
      <c r="O117" s="37"/>
    </row>
    <row r="118" spans="1:15" s="10" customFormat="1" ht="15" customHeight="1" x14ac:dyDescent="0.25">
      <c r="A118" s="5">
        <v>104</v>
      </c>
      <c r="B118" s="6" t="s">
        <v>166</v>
      </c>
      <c r="C118" s="5" t="s">
        <v>17</v>
      </c>
      <c r="D118" s="5" t="s">
        <v>319</v>
      </c>
      <c r="E118" s="5" t="s">
        <v>10</v>
      </c>
      <c r="F118" s="7" t="s">
        <v>210</v>
      </c>
      <c r="G118" s="8">
        <v>20000</v>
      </c>
      <c r="H118" s="9">
        <v>25</v>
      </c>
      <c r="I118" s="8">
        <v>0</v>
      </c>
      <c r="J118" s="19">
        <v>574</v>
      </c>
      <c r="K118" s="19">
        <v>608</v>
      </c>
      <c r="L118" s="21"/>
      <c r="M118" s="8">
        <f t="shared" si="23"/>
        <v>1207</v>
      </c>
      <c r="N118" s="8">
        <f t="shared" si="24"/>
        <v>18793</v>
      </c>
      <c r="O118" s="37"/>
    </row>
    <row r="119" spans="1:15" s="10" customFormat="1" ht="15" customHeight="1" x14ac:dyDescent="0.25">
      <c r="A119" s="5">
        <v>105</v>
      </c>
      <c r="B119" s="6" t="s">
        <v>250</v>
      </c>
      <c r="C119" s="5" t="s">
        <v>17</v>
      </c>
      <c r="D119" s="5" t="s">
        <v>319</v>
      </c>
      <c r="E119" s="5" t="s">
        <v>10</v>
      </c>
      <c r="F119" s="7" t="s">
        <v>210</v>
      </c>
      <c r="G119" s="8">
        <v>20000</v>
      </c>
      <c r="H119" s="9">
        <v>25</v>
      </c>
      <c r="I119" s="8">
        <v>0</v>
      </c>
      <c r="J119" s="19">
        <v>574</v>
      </c>
      <c r="K119" s="19">
        <v>608</v>
      </c>
      <c r="L119" s="21"/>
      <c r="M119" s="8">
        <f t="shared" si="23"/>
        <v>1207</v>
      </c>
      <c r="N119" s="8">
        <f t="shared" si="24"/>
        <v>18793</v>
      </c>
      <c r="O119" s="37"/>
    </row>
    <row r="120" spans="1:15" s="10" customFormat="1" ht="15" customHeight="1" x14ac:dyDescent="0.25">
      <c r="A120" s="5">
        <v>106</v>
      </c>
      <c r="B120" s="6" t="s">
        <v>173</v>
      </c>
      <c r="C120" s="5" t="s">
        <v>17</v>
      </c>
      <c r="D120" s="5" t="s">
        <v>319</v>
      </c>
      <c r="E120" s="5" t="s">
        <v>10</v>
      </c>
      <c r="F120" s="7" t="s">
        <v>210</v>
      </c>
      <c r="G120" s="8">
        <v>20000</v>
      </c>
      <c r="H120" s="9">
        <v>25</v>
      </c>
      <c r="I120" s="8">
        <v>0</v>
      </c>
      <c r="J120" s="19">
        <v>574</v>
      </c>
      <c r="K120" s="19">
        <v>608</v>
      </c>
      <c r="L120" s="21"/>
      <c r="M120" s="8">
        <f t="shared" si="23"/>
        <v>1207</v>
      </c>
      <c r="N120" s="8">
        <f t="shared" si="24"/>
        <v>18793</v>
      </c>
      <c r="O120" s="37"/>
    </row>
    <row r="121" spans="1:15" s="10" customFormat="1" ht="15" customHeight="1" x14ac:dyDescent="0.25">
      <c r="A121" s="5">
        <v>107</v>
      </c>
      <c r="B121" s="6" t="s">
        <v>174</v>
      </c>
      <c r="C121" s="5" t="s">
        <v>17</v>
      </c>
      <c r="D121" s="5" t="s">
        <v>319</v>
      </c>
      <c r="E121" s="5" t="s">
        <v>10</v>
      </c>
      <c r="F121" s="7" t="s">
        <v>210</v>
      </c>
      <c r="G121" s="8">
        <v>20000</v>
      </c>
      <c r="H121" s="9">
        <v>25</v>
      </c>
      <c r="I121" s="8">
        <v>0</v>
      </c>
      <c r="J121" s="19">
        <v>574</v>
      </c>
      <c r="K121" s="19">
        <v>608</v>
      </c>
      <c r="L121" s="6"/>
      <c r="M121" s="8">
        <f t="shared" si="23"/>
        <v>1207</v>
      </c>
      <c r="N121" s="8">
        <f t="shared" si="24"/>
        <v>18793</v>
      </c>
      <c r="O121" s="37"/>
    </row>
    <row r="122" spans="1:15" s="10" customFormat="1" ht="15" customHeight="1" x14ac:dyDescent="0.25">
      <c r="A122" s="5">
        <v>108</v>
      </c>
      <c r="B122" s="6" t="s">
        <v>75</v>
      </c>
      <c r="C122" s="5" t="s">
        <v>17</v>
      </c>
      <c r="D122" s="5" t="s">
        <v>319</v>
      </c>
      <c r="E122" s="5" t="s">
        <v>10</v>
      </c>
      <c r="F122" s="7" t="s">
        <v>210</v>
      </c>
      <c r="G122" s="8">
        <v>20000</v>
      </c>
      <c r="H122" s="9">
        <v>25</v>
      </c>
      <c r="I122" s="8">
        <v>0</v>
      </c>
      <c r="J122" s="19">
        <v>574</v>
      </c>
      <c r="K122" s="19">
        <v>608</v>
      </c>
      <c r="L122" s="21"/>
      <c r="M122" s="8">
        <f t="shared" si="23"/>
        <v>1207</v>
      </c>
      <c r="N122" s="8">
        <f t="shared" si="24"/>
        <v>18793</v>
      </c>
      <c r="O122" s="37"/>
    </row>
    <row r="123" spans="1:15" s="10" customFormat="1" ht="15" customHeight="1" x14ac:dyDescent="0.25">
      <c r="A123" s="5">
        <v>109</v>
      </c>
      <c r="B123" s="6" t="s">
        <v>167</v>
      </c>
      <c r="C123" s="5" t="s">
        <v>17</v>
      </c>
      <c r="D123" s="5" t="s">
        <v>319</v>
      </c>
      <c r="E123" s="5" t="s">
        <v>10</v>
      </c>
      <c r="F123" s="7" t="s">
        <v>210</v>
      </c>
      <c r="G123" s="8">
        <v>20000</v>
      </c>
      <c r="H123" s="9">
        <v>25</v>
      </c>
      <c r="I123" s="8">
        <v>0</v>
      </c>
      <c r="J123" s="19">
        <v>574</v>
      </c>
      <c r="K123" s="19">
        <v>608</v>
      </c>
      <c r="L123" s="6"/>
      <c r="M123" s="8">
        <f t="shared" si="23"/>
        <v>1207</v>
      </c>
      <c r="N123" s="8">
        <f t="shared" si="24"/>
        <v>18793</v>
      </c>
      <c r="O123" s="37"/>
    </row>
    <row r="124" spans="1:15" s="10" customFormat="1" ht="15" customHeight="1" x14ac:dyDescent="0.25">
      <c r="A124" s="5">
        <v>110</v>
      </c>
      <c r="B124" s="6" t="s">
        <v>178</v>
      </c>
      <c r="C124" s="5" t="s">
        <v>17</v>
      </c>
      <c r="D124" s="5" t="s">
        <v>319</v>
      </c>
      <c r="E124" s="5" t="s">
        <v>10</v>
      </c>
      <c r="F124" s="7" t="s">
        <v>210</v>
      </c>
      <c r="G124" s="8">
        <v>20000</v>
      </c>
      <c r="H124" s="9">
        <v>25</v>
      </c>
      <c r="I124" s="8">
        <v>0</v>
      </c>
      <c r="J124" s="19">
        <v>574</v>
      </c>
      <c r="K124" s="19">
        <v>608</v>
      </c>
      <c r="L124" s="21"/>
      <c r="M124" s="8">
        <f t="shared" si="23"/>
        <v>1207</v>
      </c>
      <c r="N124" s="8">
        <f t="shared" si="24"/>
        <v>18793</v>
      </c>
      <c r="O124" s="37"/>
    </row>
    <row r="125" spans="1:15" s="10" customFormat="1" ht="15" customHeight="1" x14ac:dyDescent="0.25">
      <c r="A125" s="5">
        <v>111</v>
      </c>
      <c r="B125" s="6" t="s">
        <v>168</v>
      </c>
      <c r="C125" s="5" t="s">
        <v>17</v>
      </c>
      <c r="D125" s="5" t="s">
        <v>319</v>
      </c>
      <c r="E125" s="5" t="s">
        <v>10</v>
      </c>
      <c r="F125" s="7" t="s">
        <v>210</v>
      </c>
      <c r="G125" s="8">
        <v>20000</v>
      </c>
      <c r="H125" s="9">
        <v>25</v>
      </c>
      <c r="I125" s="8">
        <v>0</v>
      </c>
      <c r="J125" s="19">
        <v>574</v>
      </c>
      <c r="K125" s="19">
        <v>608</v>
      </c>
      <c r="L125" s="21"/>
      <c r="M125" s="8">
        <f t="shared" si="23"/>
        <v>1207</v>
      </c>
      <c r="N125" s="8">
        <f t="shared" si="24"/>
        <v>18793</v>
      </c>
      <c r="O125" s="37"/>
    </row>
    <row r="126" spans="1:15" s="10" customFormat="1" ht="15" customHeight="1" x14ac:dyDescent="0.25">
      <c r="A126" s="5">
        <v>112</v>
      </c>
      <c r="B126" s="6" t="s">
        <v>193</v>
      </c>
      <c r="C126" s="5" t="s">
        <v>17</v>
      </c>
      <c r="D126" s="5" t="s">
        <v>319</v>
      </c>
      <c r="E126" s="5" t="s">
        <v>10</v>
      </c>
      <c r="F126" s="5" t="s">
        <v>211</v>
      </c>
      <c r="G126" s="8">
        <v>20000</v>
      </c>
      <c r="H126" s="9">
        <v>25</v>
      </c>
      <c r="I126" s="8">
        <v>0</v>
      </c>
      <c r="J126" s="19">
        <v>574</v>
      </c>
      <c r="K126" s="19">
        <v>608</v>
      </c>
      <c r="L126" s="21"/>
      <c r="M126" s="8">
        <f t="shared" si="23"/>
        <v>1207</v>
      </c>
      <c r="N126" s="8">
        <f t="shared" si="24"/>
        <v>18793</v>
      </c>
      <c r="O126" s="37"/>
    </row>
    <row r="127" spans="1:15" s="10" customFormat="1" ht="15" customHeight="1" x14ac:dyDescent="0.25">
      <c r="A127" s="5">
        <v>113</v>
      </c>
      <c r="B127" s="6" t="s">
        <v>172</v>
      </c>
      <c r="C127" s="5" t="s">
        <v>17</v>
      </c>
      <c r="D127" s="5" t="s">
        <v>319</v>
      </c>
      <c r="E127" s="5" t="s">
        <v>10</v>
      </c>
      <c r="F127" s="7" t="s">
        <v>210</v>
      </c>
      <c r="G127" s="8">
        <v>20000</v>
      </c>
      <c r="H127" s="9">
        <v>25</v>
      </c>
      <c r="I127" s="8">
        <v>0</v>
      </c>
      <c r="J127" s="19">
        <v>574</v>
      </c>
      <c r="K127" s="19">
        <v>608</v>
      </c>
      <c r="L127" s="21"/>
      <c r="M127" s="8">
        <f t="shared" si="23"/>
        <v>1207</v>
      </c>
      <c r="N127" s="8">
        <f t="shared" si="24"/>
        <v>18793</v>
      </c>
      <c r="O127" s="37"/>
    </row>
    <row r="128" spans="1:15" s="10" customFormat="1" ht="15" customHeight="1" x14ac:dyDescent="0.25">
      <c r="A128" s="5">
        <v>114</v>
      </c>
      <c r="B128" s="6" t="s">
        <v>456</v>
      </c>
      <c r="C128" s="5" t="s">
        <v>17</v>
      </c>
      <c r="D128" s="5" t="s">
        <v>319</v>
      </c>
      <c r="E128" s="5" t="s">
        <v>10</v>
      </c>
      <c r="F128" s="7" t="s">
        <v>210</v>
      </c>
      <c r="G128" s="8">
        <v>20000</v>
      </c>
      <c r="H128" s="9">
        <v>25</v>
      </c>
      <c r="I128" s="8">
        <v>0</v>
      </c>
      <c r="J128" s="19">
        <v>574</v>
      </c>
      <c r="K128" s="19">
        <v>608</v>
      </c>
      <c r="L128" s="21"/>
      <c r="M128" s="8">
        <v>1207</v>
      </c>
      <c r="N128" s="8">
        <v>18793</v>
      </c>
      <c r="O128" s="37"/>
    </row>
    <row r="129" spans="1:15" s="10" customFormat="1" ht="15" customHeight="1" x14ac:dyDescent="0.25">
      <c r="A129" s="5">
        <v>115</v>
      </c>
      <c r="B129" s="6" t="s">
        <v>175</v>
      </c>
      <c r="C129" s="5" t="s">
        <v>17</v>
      </c>
      <c r="D129" s="5" t="s">
        <v>319</v>
      </c>
      <c r="E129" s="5" t="s">
        <v>10</v>
      </c>
      <c r="F129" s="7" t="s">
        <v>210</v>
      </c>
      <c r="G129" s="8">
        <v>20000</v>
      </c>
      <c r="H129" s="9">
        <v>25</v>
      </c>
      <c r="I129" s="8">
        <v>0</v>
      </c>
      <c r="J129" s="19">
        <v>574</v>
      </c>
      <c r="K129" s="19">
        <v>608</v>
      </c>
      <c r="L129" s="6"/>
      <c r="M129" s="8">
        <f t="shared" ref="M129:M171" si="27">+H129+I129+J129+K129+L129</f>
        <v>1207</v>
      </c>
      <c r="N129" s="8">
        <f t="shared" ref="N129:N158" si="28">+G129-M129</f>
        <v>18793</v>
      </c>
      <c r="O129" s="37"/>
    </row>
    <row r="130" spans="1:15" s="10" customFormat="1" ht="15" customHeight="1" x14ac:dyDescent="0.25">
      <c r="A130" s="5">
        <v>116</v>
      </c>
      <c r="B130" s="6" t="s">
        <v>129</v>
      </c>
      <c r="C130" s="5" t="s">
        <v>17</v>
      </c>
      <c r="D130" s="5" t="s">
        <v>319</v>
      </c>
      <c r="E130" s="5" t="s">
        <v>10</v>
      </c>
      <c r="F130" s="7" t="s">
        <v>210</v>
      </c>
      <c r="G130" s="8">
        <v>20000</v>
      </c>
      <c r="H130" s="9">
        <v>25</v>
      </c>
      <c r="I130" s="8">
        <v>0</v>
      </c>
      <c r="J130" s="19">
        <v>574</v>
      </c>
      <c r="K130" s="19">
        <v>608</v>
      </c>
      <c r="L130" s="21"/>
      <c r="M130" s="8">
        <f t="shared" si="27"/>
        <v>1207</v>
      </c>
      <c r="N130" s="8">
        <f t="shared" si="28"/>
        <v>18793</v>
      </c>
      <c r="O130" s="37"/>
    </row>
    <row r="131" spans="1:15" s="10" customFormat="1" ht="15" customHeight="1" x14ac:dyDescent="0.25">
      <c r="A131" s="5">
        <v>117</v>
      </c>
      <c r="B131" s="5" t="s">
        <v>533</v>
      </c>
      <c r="C131" s="5" t="s">
        <v>534</v>
      </c>
      <c r="D131" s="5" t="s">
        <v>319</v>
      </c>
      <c r="E131" s="5" t="s">
        <v>535</v>
      </c>
      <c r="F131" s="7" t="s">
        <v>211</v>
      </c>
      <c r="G131" s="8">
        <v>45000</v>
      </c>
      <c r="H131" s="9">
        <v>25</v>
      </c>
      <c r="I131" s="8">
        <v>1148.33</v>
      </c>
      <c r="J131" s="19">
        <v>1291.5</v>
      </c>
      <c r="K131" s="19">
        <v>1368</v>
      </c>
      <c r="L131" s="21"/>
      <c r="M131" s="8">
        <v>3832.83</v>
      </c>
      <c r="N131" s="8">
        <v>41167.17</v>
      </c>
      <c r="O131" s="37"/>
    </row>
    <row r="132" spans="1:15" s="10" customFormat="1" ht="15" customHeight="1" x14ac:dyDescent="0.25">
      <c r="A132" s="5">
        <v>118</v>
      </c>
      <c r="B132" s="6" t="s">
        <v>228</v>
      </c>
      <c r="C132" s="5" t="s">
        <v>555</v>
      </c>
      <c r="D132" s="5" t="s">
        <v>341</v>
      </c>
      <c r="E132" s="5" t="s">
        <v>7</v>
      </c>
      <c r="F132" s="5" t="s">
        <v>211</v>
      </c>
      <c r="G132" s="8">
        <v>53000</v>
      </c>
      <c r="H132" s="9">
        <v>25</v>
      </c>
      <c r="I132" s="8">
        <v>0</v>
      </c>
      <c r="J132" s="8">
        <v>1521.1</v>
      </c>
      <c r="K132" s="8">
        <v>1611.2</v>
      </c>
      <c r="L132" s="21"/>
      <c r="M132" s="8">
        <f>+H132+I132+J132+K132+L132</f>
        <v>3157.3</v>
      </c>
      <c r="N132" s="8">
        <f>+G132-M132</f>
        <v>49842.7</v>
      </c>
      <c r="O132" s="37"/>
    </row>
    <row r="133" spans="1:15" s="10" customFormat="1" ht="15" customHeight="1" x14ac:dyDescent="0.25">
      <c r="A133" s="5">
        <v>119</v>
      </c>
      <c r="B133" s="6" t="s">
        <v>346</v>
      </c>
      <c r="C133" s="5" t="s">
        <v>554</v>
      </c>
      <c r="D133" s="5" t="s">
        <v>341</v>
      </c>
      <c r="E133" s="5" t="s">
        <v>7</v>
      </c>
      <c r="F133" s="5" t="s">
        <v>211</v>
      </c>
      <c r="G133" s="8">
        <v>30000</v>
      </c>
      <c r="H133" s="9">
        <v>25</v>
      </c>
      <c r="I133" s="8">
        <v>0</v>
      </c>
      <c r="J133" s="19">
        <v>861</v>
      </c>
      <c r="K133" s="19">
        <v>912</v>
      </c>
      <c r="L133" s="21"/>
      <c r="M133" s="8">
        <f t="shared" ref="M133" si="29">+H133+I133+J133+K133+L133</f>
        <v>1798</v>
      </c>
      <c r="N133" s="8">
        <f t="shared" ref="N133" si="30">+G133-M133</f>
        <v>28202</v>
      </c>
      <c r="O133" s="37"/>
    </row>
    <row r="134" spans="1:15" s="10" customFormat="1" ht="15" customHeight="1" x14ac:dyDescent="0.25">
      <c r="A134" s="5">
        <v>120</v>
      </c>
      <c r="B134" s="6" t="s">
        <v>162</v>
      </c>
      <c r="C134" s="5" t="s">
        <v>262</v>
      </c>
      <c r="D134" s="5" t="s">
        <v>341</v>
      </c>
      <c r="E134" s="5" t="s">
        <v>10</v>
      </c>
      <c r="F134" s="5" t="s">
        <v>211</v>
      </c>
      <c r="G134" s="8">
        <v>30000</v>
      </c>
      <c r="H134" s="9">
        <v>25</v>
      </c>
      <c r="I134" s="8">
        <v>0</v>
      </c>
      <c r="J134" s="19">
        <v>861</v>
      </c>
      <c r="K134" s="8">
        <v>912</v>
      </c>
      <c r="L134" s="21"/>
      <c r="M134" s="8">
        <f t="shared" si="27"/>
        <v>1798</v>
      </c>
      <c r="N134" s="8">
        <f t="shared" si="28"/>
        <v>28202</v>
      </c>
      <c r="O134" s="37"/>
    </row>
    <row r="135" spans="1:15" s="10" customFormat="1" ht="15" customHeight="1" x14ac:dyDescent="0.25">
      <c r="A135" s="5">
        <v>121</v>
      </c>
      <c r="B135" s="6" t="s">
        <v>449</v>
      </c>
      <c r="C135" s="5" t="s">
        <v>184</v>
      </c>
      <c r="D135" s="5" t="s">
        <v>341</v>
      </c>
      <c r="E135" s="5" t="s">
        <v>10</v>
      </c>
      <c r="F135" s="5" t="s">
        <v>211</v>
      </c>
      <c r="G135" s="8">
        <v>35000</v>
      </c>
      <c r="H135" s="9">
        <v>25</v>
      </c>
      <c r="I135" s="8">
        <v>0</v>
      </c>
      <c r="J135" s="19">
        <v>1004.5</v>
      </c>
      <c r="K135" s="19">
        <v>1064</v>
      </c>
      <c r="L135" s="21"/>
      <c r="M135" s="8">
        <f t="shared" si="27"/>
        <v>2093.5</v>
      </c>
      <c r="N135" s="8">
        <f t="shared" si="28"/>
        <v>32906.5</v>
      </c>
      <c r="O135" s="37"/>
    </row>
    <row r="136" spans="1:15" s="10" customFormat="1" ht="15" customHeight="1" x14ac:dyDescent="0.25">
      <c r="A136" s="5">
        <v>122</v>
      </c>
      <c r="B136" s="6" t="s">
        <v>388</v>
      </c>
      <c r="C136" s="5" t="s">
        <v>262</v>
      </c>
      <c r="D136" s="5" t="s">
        <v>341</v>
      </c>
      <c r="E136" s="5" t="s">
        <v>7</v>
      </c>
      <c r="F136" s="5" t="s">
        <v>211</v>
      </c>
      <c r="G136" s="8">
        <v>30000</v>
      </c>
      <c r="H136" s="9">
        <v>25</v>
      </c>
      <c r="I136" s="8">
        <v>0</v>
      </c>
      <c r="J136" s="19">
        <v>861</v>
      </c>
      <c r="K136" s="5">
        <v>912</v>
      </c>
      <c r="L136" s="21"/>
      <c r="M136" s="8">
        <f t="shared" si="27"/>
        <v>1798</v>
      </c>
      <c r="N136" s="8">
        <f t="shared" si="28"/>
        <v>28202</v>
      </c>
      <c r="O136" s="37"/>
    </row>
    <row r="137" spans="1:15" s="10" customFormat="1" ht="15" customHeight="1" x14ac:dyDescent="0.25">
      <c r="A137" s="5">
        <v>123</v>
      </c>
      <c r="B137" s="6" t="s">
        <v>394</v>
      </c>
      <c r="C137" s="5" t="s">
        <v>290</v>
      </c>
      <c r="D137" s="5" t="s">
        <v>341</v>
      </c>
      <c r="E137" s="5" t="s">
        <v>7</v>
      </c>
      <c r="F137" s="5" t="s">
        <v>211</v>
      </c>
      <c r="G137" s="8">
        <v>25000</v>
      </c>
      <c r="H137" s="9">
        <v>25</v>
      </c>
      <c r="I137" s="8">
        <v>0</v>
      </c>
      <c r="J137" s="5">
        <v>717.5</v>
      </c>
      <c r="K137" s="5">
        <v>760</v>
      </c>
      <c r="L137" s="21"/>
      <c r="M137" s="8">
        <f t="shared" si="27"/>
        <v>1502.5</v>
      </c>
      <c r="N137" s="8">
        <f t="shared" si="28"/>
        <v>23497.5</v>
      </c>
      <c r="O137" s="37"/>
    </row>
    <row r="138" spans="1:15" s="10" customFormat="1" ht="15" customHeight="1" x14ac:dyDescent="0.25">
      <c r="A138" s="5">
        <v>124</v>
      </c>
      <c r="B138" s="6" t="s">
        <v>229</v>
      </c>
      <c r="C138" s="5" t="s">
        <v>262</v>
      </c>
      <c r="D138" s="5" t="s">
        <v>341</v>
      </c>
      <c r="E138" s="5" t="s">
        <v>7</v>
      </c>
      <c r="F138" s="5" t="s">
        <v>211</v>
      </c>
      <c r="G138" s="8">
        <v>30000</v>
      </c>
      <c r="H138" s="9">
        <v>25</v>
      </c>
      <c r="I138" s="8">
        <v>0</v>
      </c>
      <c r="J138" s="19">
        <v>861</v>
      </c>
      <c r="K138" s="5">
        <v>912</v>
      </c>
      <c r="L138" s="21"/>
      <c r="M138" s="8">
        <f t="shared" si="27"/>
        <v>1798</v>
      </c>
      <c r="N138" s="8">
        <f t="shared" si="28"/>
        <v>28202</v>
      </c>
      <c r="O138" s="37"/>
    </row>
    <row r="139" spans="1:15" s="10" customFormat="1" ht="15" customHeight="1" x14ac:dyDescent="0.25">
      <c r="A139" s="5">
        <v>125</v>
      </c>
      <c r="B139" s="6" t="s">
        <v>365</v>
      </c>
      <c r="C139" s="5" t="s">
        <v>261</v>
      </c>
      <c r="D139" s="5" t="s">
        <v>491</v>
      </c>
      <c r="E139" s="5" t="s">
        <v>10</v>
      </c>
      <c r="F139" s="5" t="s">
        <v>211</v>
      </c>
      <c r="G139" s="8">
        <v>60000</v>
      </c>
      <c r="H139" s="9">
        <v>25</v>
      </c>
      <c r="I139" s="8">
        <v>3486.68</v>
      </c>
      <c r="J139" s="19">
        <v>1722</v>
      </c>
      <c r="K139" s="19">
        <v>1824</v>
      </c>
      <c r="L139" s="21"/>
      <c r="M139" s="8">
        <f t="shared" si="27"/>
        <v>7057.68</v>
      </c>
      <c r="N139" s="8">
        <f t="shared" si="28"/>
        <v>52942.32</v>
      </c>
      <c r="O139" s="37"/>
    </row>
    <row r="140" spans="1:15" s="10" customFormat="1" ht="15" customHeight="1" x14ac:dyDescent="0.25">
      <c r="A140" s="5">
        <v>126</v>
      </c>
      <c r="B140" s="6" t="s">
        <v>157</v>
      </c>
      <c r="C140" s="5" t="s">
        <v>261</v>
      </c>
      <c r="D140" s="5" t="s">
        <v>491</v>
      </c>
      <c r="E140" s="5" t="s">
        <v>7</v>
      </c>
      <c r="F140" s="5" t="s">
        <v>211</v>
      </c>
      <c r="G140" s="8">
        <v>45000</v>
      </c>
      <c r="H140" s="9">
        <v>25</v>
      </c>
      <c r="I140" s="8">
        <v>1148.33</v>
      </c>
      <c r="J140" s="8">
        <v>1291.5</v>
      </c>
      <c r="K140" s="8">
        <v>1368</v>
      </c>
      <c r="L140" s="21"/>
      <c r="M140" s="8">
        <f t="shared" si="27"/>
        <v>3832.83</v>
      </c>
      <c r="N140" s="8">
        <f t="shared" si="28"/>
        <v>41167.17</v>
      </c>
      <c r="O140" s="37"/>
    </row>
    <row r="141" spans="1:15" s="10" customFormat="1" ht="15" customHeight="1" x14ac:dyDescent="0.25">
      <c r="A141" s="5">
        <v>127</v>
      </c>
      <c r="B141" s="6" t="s">
        <v>284</v>
      </c>
      <c r="C141" s="5" t="s">
        <v>48</v>
      </c>
      <c r="D141" s="5" t="s">
        <v>491</v>
      </c>
      <c r="E141" s="5" t="s">
        <v>7</v>
      </c>
      <c r="F141" s="7" t="s">
        <v>210</v>
      </c>
      <c r="G141" s="8">
        <v>30000</v>
      </c>
      <c r="H141" s="9">
        <v>25</v>
      </c>
      <c r="I141" s="8">
        <v>0</v>
      </c>
      <c r="J141" s="19">
        <v>861</v>
      </c>
      <c r="K141" s="19">
        <v>912</v>
      </c>
      <c r="L141" s="21"/>
      <c r="M141" s="8">
        <f t="shared" si="27"/>
        <v>1798</v>
      </c>
      <c r="N141" s="8">
        <f t="shared" si="28"/>
        <v>28202</v>
      </c>
      <c r="O141" s="37"/>
    </row>
    <row r="142" spans="1:15" s="10" customFormat="1" ht="15" customHeight="1" x14ac:dyDescent="0.25">
      <c r="A142" s="5">
        <v>128</v>
      </c>
      <c r="B142" s="6" t="s">
        <v>253</v>
      </c>
      <c r="C142" s="5" t="s">
        <v>48</v>
      </c>
      <c r="D142" s="5" t="s">
        <v>491</v>
      </c>
      <c r="E142" s="5" t="s">
        <v>10</v>
      </c>
      <c r="F142" s="5" t="s">
        <v>211</v>
      </c>
      <c r="G142" s="8">
        <v>35000</v>
      </c>
      <c r="H142" s="9">
        <v>25</v>
      </c>
      <c r="I142" s="8">
        <v>0</v>
      </c>
      <c r="J142" s="19">
        <v>1004.5</v>
      </c>
      <c r="K142" s="19">
        <v>1064</v>
      </c>
      <c r="L142" s="6"/>
      <c r="M142" s="8">
        <f t="shared" si="27"/>
        <v>2093.5</v>
      </c>
      <c r="N142" s="8">
        <f t="shared" si="28"/>
        <v>32906.5</v>
      </c>
      <c r="O142" s="37"/>
    </row>
    <row r="143" spans="1:15" s="10" customFormat="1" ht="15" customHeight="1" x14ac:dyDescent="0.25">
      <c r="A143" s="5">
        <v>129</v>
      </c>
      <c r="B143" s="6" t="s">
        <v>140</v>
      </c>
      <c r="C143" s="5" t="s">
        <v>48</v>
      </c>
      <c r="D143" s="5" t="s">
        <v>491</v>
      </c>
      <c r="E143" s="5" t="s">
        <v>10</v>
      </c>
      <c r="F143" s="5" t="s">
        <v>211</v>
      </c>
      <c r="G143" s="8">
        <v>30000</v>
      </c>
      <c r="H143" s="9">
        <v>25</v>
      </c>
      <c r="I143" s="8">
        <v>0</v>
      </c>
      <c r="J143" s="19">
        <v>861</v>
      </c>
      <c r="K143" s="5">
        <v>912</v>
      </c>
      <c r="L143" s="21"/>
      <c r="M143" s="8">
        <f t="shared" si="27"/>
        <v>1798</v>
      </c>
      <c r="N143" s="8">
        <f t="shared" si="28"/>
        <v>28202</v>
      </c>
      <c r="O143" s="37"/>
    </row>
    <row r="144" spans="1:15" s="10" customFormat="1" ht="15" customHeight="1" x14ac:dyDescent="0.25">
      <c r="A144" s="5">
        <v>130</v>
      </c>
      <c r="B144" s="6" t="s">
        <v>89</v>
      </c>
      <c r="C144" s="5" t="s">
        <v>48</v>
      </c>
      <c r="D144" s="5" t="s">
        <v>491</v>
      </c>
      <c r="E144" s="5" t="s">
        <v>10</v>
      </c>
      <c r="F144" s="5" t="s">
        <v>211</v>
      </c>
      <c r="G144" s="8">
        <v>40000</v>
      </c>
      <c r="H144" s="9">
        <v>25</v>
      </c>
      <c r="I144" s="19">
        <v>442.65</v>
      </c>
      <c r="J144" s="19">
        <v>1148</v>
      </c>
      <c r="K144" s="19">
        <v>1216</v>
      </c>
      <c r="L144" s="21"/>
      <c r="M144" s="8">
        <f t="shared" si="27"/>
        <v>2831.65</v>
      </c>
      <c r="N144" s="8">
        <f t="shared" si="28"/>
        <v>37168.35</v>
      </c>
      <c r="O144" s="37"/>
    </row>
    <row r="145" spans="1:15" s="10" customFormat="1" ht="15" customHeight="1" x14ac:dyDescent="0.25">
      <c r="A145" s="5">
        <v>131</v>
      </c>
      <c r="B145" s="6" t="s">
        <v>504</v>
      </c>
      <c r="C145" s="5" t="s">
        <v>503</v>
      </c>
      <c r="D145" s="5" t="s">
        <v>491</v>
      </c>
      <c r="E145" s="5" t="s">
        <v>7</v>
      </c>
      <c r="F145" s="5" t="s">
        <v>211</v>
      </c>
      <c r="G145" s="8">
        <v>22000</v>
      </c>
      <c r="H145" s="9">
        <v>25</v>
      </c>
      <c r="I145" s="8">
        <v>0</v>
      </c>
      <c r="J145" s="5">
        <v>631.4</v>
      </c>
      <c r="K145" s="5">
        <v>668.8</v>
      </c>
      <c r="L145" s="21"/>
      <c r="M145" s="8">
        <f t="shared" si="27"/>
        <v>1325.1999999999998</v>
      </c>
      <c r="N145" s="8">
        <f t="shared" si="28"/>
        <v>20674.8</v>
      </c>
      <c r="O145" s="37"/>
    </row>
    <row r="146" spans="1:15" s="10" customFormat="1" ht="15" customHeight="1" x14ac:dyDescent="0.25">
      <c r="A146" s="5">
        <v>132</v>
      </c>
      <c r="B146" s="6" t="s">
        <v>467</v>
      </c>
      <c r="C146" s="5" t="s">
        <v>48</v>
      </c>
      <c r="D146" s="5" t="s">
        <v>491</v>
      </c>
      <c r="E146" s="5" t="s">
        <v>7</v>
      </c>
      <c r="F146" s="7" t="s">
        <v>210</v>
      </c>
      <c r="G146" s="8">
        <v>30000</v>
      </c>
      <c r="H146" s="9">
        <v>25</v>
      </c>
      <c r="I146" s="8">
        <v>0</v>
      </c>
      <c r="J146" s="19">
        <v>861</v>
      </c>
      <c r="K146" s="8">
        <v>912</v>
      </c>
      <c r="L146" s="21"/>
      <c r="M146" s="8">
        <f t="shared" si="27"/>
        <v>1798</v>
      </c>
      <c r="N146" s="8">
        <f t="shared" si="28"/>
        <v>28202</v>
      </c>
      <c r="O146" s="37"/>
    </row>
    <row r="147" spans="1:15" s="10" customFormat="1" ht="15" customHeight="1" x14ac:dyDescent="0.25">
      <c r="A147" s="5">
        <v>133</v>
      </c>
      <c r="B147" s="6" t="s">
        <v>190</v>
      </c>
      <c r="C147" s="5" t="s">
        <v>520</v>
      </c>
      <c r="D147" s="5" t="s">
        <v>321</v>
      </c>
      <c r="E147" s="5" t="s">
        <v>10</v>
      </c>
      <c r="F147" s="5" t="s">
        <v>211</v>
      </c>
      <c r="G147" s="8">
        <v>35000</v>
      </c>
      <c r="H147" s="9">
        <v>25</v>
      </c>
      <c r="I147" s="8">
        <v>0</v>
      </c>
      <c r="J147" s="19">
        <v>1004.5</v>
      </c>
      <c r="K147" s="19">
        <v>1064</v>
      </c>
      <c r="L147" s="21"/>
      <c r="M147" s="8">
        <f t="shared" si="27"/>
        <v>2093.5</v>
      </c>
      <c r="N147" s="8">
        <f t="shared" si="28"/>
        <v>32906.5</v>
      </c>
      <c r="O147" s="37"/>
    </row>
    <row r="148" spans="1:15" s="10" customFormat="1" ht="15" customHeight="1" x14ac:dyDescent="0.25">
      <c r="A148" s="5">
        <v>134</v>
      </c>
      <c r="B148" s="6" t="s">
        <v>280</v>
      </c>
      <c r="C148" s="5" t="s">
        <v>520</v>
      </c>
      <c r="D148" s="5" t="s">
        <v>321</v>
      </c>
      <c r="E148" s="5" t="s">
        <v>7</v>
      </c>
      <c r="F148" s="5" t="s">
        <v>211</v>
      </c>
      <c r="G148" s="8">
        <v>30000</v>
      </c>
      <c r="H148" s="9">
        <v>25</v>
      </c>
      <c r="I148" s="8">
        <v>0</v>
      </c>
      <c r="J148" s="19">
        <v>861</v>
      </c>
      <c r="K148" s="19">
        <v>912</v>
      </c>
      <c r="L148" s="21"/>
      <c r="M148" s="8">
        <f t="shared" si="27"/>
        <v>1798</v>
      </c>
      <c r="N148" s="8">
        <f t="shared" si="28"/>
        <v>28202</v>
      </c>
      <c r="O148" s="37"/>
    </row>
    <row r="149" spans="1:15" s="10" customFormat="1" ht="15" customHeight="1" x14ac:dyDescent="0.25">
      <c r="A149" s="5">
        <v>135</v>
      </c>
      <c r="B149" s="5" t="s">
        <v>357</v>
      </c>
      <c r="C149" s="5" t="s">
        <v>46</v>
      </c>
      <c r="D149" s="5" t="s">
        <v>321</v>
      </c>
      <c r="E149" s="5" t="s">
        <v>7</v>
      </c>
      <c r="F149" s="5" t="s">
        <v>211</v>
      </c>
      <c r="G149" s="8">
        <v>30000</v>
      </c>
      <c r="H149" s="9">
        <v>25</v>
      </c>
      <c r="I149" s="8">
        <v>0</v>
      </c>
      <c r="J149" s="19">
        <v>861</v>
      </c>
      <c r="K149" s="19">
        <v>912</v>
      </c>
      <c r="L149" s="21"/>
      <c r="M149" s="8">
        <f t="shared" si="27"/>
        <v>1798</v>
      </c>
      <c r="N149" s="8">
        <f t="shared" si="28"/>
        <v>28202</v>
      </c>
      <c r="O149" s="37"/>
    </row>
    <row r="150" spans="1:15" s="10" customFormat="1" ht="15" customHeight="1" x14ac:dyDescent="0.25">
      <c r="A150" s="5">
        <v>136</v>
      </c>
      <c r="B150" s="5" t="s">
        <v>358</v>
      </c>
      <c r="C150" s="5" t="s">
        <v>46</v>
      </c>
      <c r="D150" s="5" t="s">
        <v>321</v>
      </c>
      <c r="E150" s="5" t="s">
        <v>7</v>
      </c>
      <c r="F150" s="5" t="s">
        <v>211</v>
      </c>
      <c r="G150" s="8">
        <v>30000</v>
      </c>
      <c r="H150" s="9">
        <v>25</v>
      </c>
      <c r="I150" s="8">
        <v>0</v>
      </c>
      <c r="J150" s="19">
        <v>861</v>
      </c>
      <c r="K150" s="19">
        <v>912</v>
      </c>
      <c r="L150" s="21"/>
      <c r="M150" s="8">
        <f t="shared" si="27"/>
        <v>1798</v>
      </c>
      <c r="N150" s="8">
        <f t="shared" si="28"/>
        <v>28202</v>
      </c>
      <c r="O150" s="37"/>
    </row>
    <row r="151" spans="1:15" s="10" customFormat="1" ht="15" customHeight="1" x14ac:dyDescent="0.25">
      <c r="A151" s="5">
        <v>137</v>
      </c>
      <c r="B151" s="6" t="s">
        <v>301</v>
      </c>
      <c r="C151" s="5" t="s">
        <v>46</v>
      </c>
      <c r="D151" s="5" t="s">
        <v>321</v>
      </c>
      <c r="E151" s="5" t="s">
        <v>7</v>
      </c>
      <c r="F151" s="5" t="s">
        <v>211</v>
      </c>
      <c r="G151" s="8">
        <v>30000</v>
      </c>
      <c r="H151" s="9">
        <v>25</v>
      </c>
      <c r="I151" s="8">
        <v>0</v>
      </c>
      <c r="J151" s="19">
        <v>861</v>
      </c>
      <c r="K151" s="19">
        <v>912</v>
      </c>
      <c r="L151" s="21">
        <v>1919.78</v>
      </c>
      <c r="M151" s="8">
        <f t="shared" si="27"/>
        <v>3717.7799999999997</v>
      </c>
      <c r="N151" s="8">
        <f t="shared" si="28"/>
        <v>26282.22</v>
      </c>
      <c r="O151" s="37"/>
    </row>
    <row r="152" spans="1:15" s="10" customFormat="1" ht="15" customHeight="1" x14ac:dyDescent="0.25">
      <c r="A152" s="5">
        <v>138</v>
      </c>
      <c r="B152" s="6" t="s">
        <v>134</v>
      </c>
      <c r="C152" s="5" t="s">
        <v>46</v>
      </c>
      <c r="D152" s="5" t="s">
        <v>321</v>
      </c>
      <c r="E152" s="5" t="s">
        <v>10</v>
      </c>
      <c r="F152" s="5" t="s">
        <v>211</v>
      </c>
      <c r="G152" s="8">
        <v>25000</v>
      </c>
      <c r="H152" s="9">
        <v>25</v>
      </c>
      <c r="I152" s="8">
        <v>0</v>
      </c>
      <c r="J152" s="19">
        <v>717.5</v>
      </c>
      <c r="K152" s="5">
        <v>760</v>
      </c>
      <c r="L152" s="21"/>
      <c r="M152" s="8">
        <f t="shared" si="27"/>
        <v>1502.5</v>
      </c>
      <c r="N152" s="8">
        <f t="shared" si="28"/>
        <v>23497.5</v>
      </c>
      <c r="O152" s="37"/>
    </row>
    <row r="153" spans="1:15" s="10" customFormat="1" ht="15" customHeight="1" x14ac:dyDescent="0.25">
      <c r="A153" s="5">
        <v>139</v>
      </c>
      <c r="B153" s="6" t="s">
        <v>45</v>
      </c>
      <c r="C153" s="5" t="s">
        <v>46</v>
      </c>
      <c r="D153" s="5" t="s">
        <v>321</v>
      </c>
      <c r="E153" s="5" t="s">
        <v>10</v>
      </c>
      <c r="F153" s="5" t="s">
        <v>211</v>
      </c>
      <c r="G153" s="8">
        <v>25000</v>
      </c>
      <c r="H153" s="9">
        <v>25</v>
      </c>
      <c r="I153" s="8">
        <v>0</v>
      </c>
      <c r="J153" s="19">
        <v>717.5</v>
      </c>
      <c r="K153" s="5">
        <v>760</v>
      </c>
      <c r="L153" s="21"/>
      <c r="M153" s="8">
        <f t="shared" si="27"/>
        <v>1502.5</v>
      </c>
      <c r="N153" s="8">
        <f t="shared" si="28"/>
        <v>23497.5</v>
      </c>
      <c r="O153" s="37"/>
    </row>
    <row r="154" spans="1:15" s="10" customFormat="1" ht="15" customHeight="1" x14ac:dyDescent="0.25">
      <c r="A154" s="5">
        <v>140</v>
      </c>
      <c r="B154" s="24" t="s">
        <v>542</v>
      </c>
      <c r="C154" s="5" t="s">
        <v>46</v>
      </c>
      <c r="D154" s="5" t="s">
        <v>321</v>
      </c>
      <c r="E154" s="5" t="s">
        <v>7</v>
      </c>
      <c r="F154" s="5" t="s">
        <v>211</v>
      </c>
      <c r="G154" s="8">
        <v>30000</v>
      </c>
      <c r="H154" s="9">
        <v>25</v>
      </c>
      <c r="I154" s="8">
        <v>0</v>
      </c>
      <c r="J154" s="19">
        <v>861</v>
      </c>
      <c r="K154" s="19">
        <v>912</v>
      </c>
      <c r="L154" s="21"/>
      <c r="M154" s="8">
        <f t="shared" si="27"/>
        <v>1798</v>
      </c>
      <c r="N154" s="8">
        <f t="shared" si="28"/>
        <v>28202</v>
      </c>
      <c r="O154" s="37"/>
    </row>
    <row r="155" spans="1:15" s="10" customFormat="1" ht="15" customHeight="1" x14ac:dyDescent="0.25">
      <c r="A155" s="5">
        <v>141</v>
      </c>
      <c r="B155" s="6" t="s">
        <v>203</v>
      </c>
      <c r="C155" s="5" t="s">
        <v>46</v>
      </c>
      <c r="D155" s="5" t="s">
        <v>321</v>
      </c>
      <c r="E155" s="5" t="s">
        <v>10</v>
      </c>
      <c r="F155" s="5" t="s">
        <v>211</v>
      </c>
      <c r="G155" s="8">
        <v>25000</v>
      </c>
      <c r="H155" s="9">
        <v>25</v>
      </c>
      <c r="I155" s="8">
        <v>0</v>
      </c>
      <c r="J155" s="19">
        <v>717.5</v>
      </c>
      <c r="K155" s="19">
        <v>760</v>
      </c>
      <c r="L155" s="21"/>
      <c r="M155" s="8">
        <f t="shared" si="27"/>
        <v>1502.5</v>
      </c>
      <c r="N155" s="8">
        <f t="shared" si="28"/>
        <v>23497.5</v>
      </c>
      <c r="O155" s="37"/>
    </row>
    <row r="156" spans="1:15" s="10" customFormat="1" ht="15" customHeight="1" x14ac:dyDescent="0.25">
      <c r="A156" s="5">
        <v>142</v>
      </c>
      <c r="B156" s="6" t="s">
        <v>163</v>
      </c>
      <c r="C156" s="5" t="s">
        <v>46</v>
      </c>
      <c r="D156" s="5" t="s">
        <v>321</v>
      </c>
      <c r="E156" s="5" t="s">
        <v>10</v>
      </c>
      <c r="F156" s="5" t="s">
        <v>211</v>
      </c>
      <c r="G156" s="8">
        <v>30000</v>
      </c>
      <c r="H156" s="9">
        <v>25</v>
      </c>
      <c r="I156" s="8">
        <v>0</v>
      </c>
      <c r="J156" s="19">
        <v>861</v>
      </c>
      <c r="K156" s="19">
        <v>912</v>
      </c>
      <c r="L156" s="21"/>
      <c r="M156" s="8">
        <f t="shared" si="27"/>
        <v>1798</v>
      </c>
      <c r="N156" s="8">
        <f t="shared" si="28"/>
        <v>28202</v>
      </c>
      <c r="O156" s="37"/>
    </row>
    <row r="157" spans="1:15" s="10" customFormat="1" ht="15" customHeight="1" x14ac:dyDescent="0.25">
      <c r="A157" s="5">
        <v>143</v>
      </c>
      <c r="B157" s="6" t="s">
        <v>447</v>
      </c>
      <c r="C157" s="5" t="s">
        <v>46</v>
      </c>
      <c r="D157" s="5" t="s">
        <v>321</v>
      </c>
      <c r="E157" s="5" t="s">
        <v>10</v>
      </c>
      <c r="F157" s="5" t="s">
        <v>211</v>
      </c>
      <c r="G157" s="8">
        <v>25000</v>
      </c>
      <c r="H157" s="9">
        <v>25</v>
      </c>
      <c r="I157" s="8">
        <v>0</v>
      </c>
      <c r="J157" s="19">
        <v>717.5</v>
      </c>
      <c r="K157" s="19">
        <v>760</v>
      </c>
      <c r="L157" s="21"/>
      <c r="M157" s="8">
        <f t="shared" si="27"/>
        <v>1502.5</v>
      </c>
      <c r="N157" s="8">
        <f t="shared" si="28"/>
        <v>23497.5</v>
      </c>
      <c r="O157" s="37"/>
    </row>
    <row r="158" spans="1:15" s="10" customFormat="1" ht="15" customHeight="1" x14ac:dyDescent="0.25">
      <c r="A158" s="5">
        <v>144</v>
      </c>
      <c r="B158" s="6" t="s">
        <v>186</v>
      </c>
      <c r="C158" s="5" t="s">
        <v>46</v>
      </c>
      <c r="D158" s="5" t="s">
        <v>321</v>
      </c>
      <c r="E158" s="5" t="s">
        <v>10</v>
      </c>
      <c r="F158" s="5" t="s">
        <v>211</v>
      </c>
      <c r="G158" s="8">
        <v>30000</v>
      </c>
      <c r="H158" s="9">
        <v>25</v>
      </c>
      <c r="I158" s="8">
        <v>0</v>
      </c>
      <c r="J158" s="19">
        <v>861</v>
      </c>
      <c r="K158" s="19">
        <v>912</v>
      </c>
      <c r="L158" s="21"/>
      <c r="M158" s="8">
        <f t="shared" si="27"/>
        <v>1798</v>
      </c>
      <c r="N158" s="8">
        <f t="shared" si="28"/>
        <v>28202</v>
      </c>
      <c r="O158" s="37"/>
    </row>
    <row r="159" spans="1:15" s="10" customFormat="1" ht="15" customHeight="1" x14ac:dyDescent="0.25">
      <c r="A159" s="5">
        <v>145</v>
      </c>
      <c r="B159" s="6" t="s">
        <v>483</v>
      </c>
      <c r="C159" s="5" t="s">
        <v>46</v>
      </c>
      <c r="D159" s="5" t="s">
        <v>321</v>
      </c>
      <c r="E159" s="5" t="s">
        <v>7</v>
      </c>
      <c r="F159" s="5" t="s">
        <v>211</v>
      </c>
      <c r="G159" s="8">
        <v>30000</v>
      </c>
      <c r="H159" s="9">
        <v>25</v>
      </c>
      <c r="I159" s="8">
        <v>0</v>
      </c>
      <c r="J159" s="19">
        <v>861</v>
      </c>
      <c r="K159" s="19">
        <v>912</v>
      </c>
      <c r="L159" s="21"/>
      <c r="M159" s="8">
        <f t="shared" si="27"/>
        <v>1798</v>
      </c>
      <c r="N159" s="8">
        <f t="shared" ref="N159:N191" si="31">+G159-M159</f>
        <v>28202</v>
      </c>
      <c r="O159" s="37"/>
    </row>
    <row r="160" spans="1:15" s="10" customFormat="1" ht="15" customHeight="1" x14ac:dyDescent="0.25">
      <c r="A160" s="5">
        <v>146</v>
      </c>
      <c r="B160" s="6" t="s">
        <v>151</v>
      </c>
      <c r="C160" s="5" t="s">
        <v>46</v>
      </c>
      <c r="D160" s="5" t="s">
        <v>321</v>
      </c>
      <c r="E160" s="5" t="s">
        <v>10</v>
      </c>
      <c r="F160" s="5" t="s">
        <v>211</v>
      </c>
      <c r="G160" s="8">
        <v>25000</v>
      </c>
      <c r="H160" s="9">
        <v>25</v>
      </c>
      <c r="I160" s="8">
        <v>0</v>
      </c>
      <c r="J160" s="19">
        <v>717.5</v>
      </c>
      <c r="K160" s="5">
        <v>760</v>
      </c>
      <c r="L160" s="21"/>
      <c r="M160" s="8">
        <f t="shared" si="27"/>
        <v>1502.5</v>
      </c>
      <c r="N160" s="8">
        <f t="shared" si="31"/>
        <v>23497.5</v>
      </c>
      <c r="O160" s="37"/>
    </row>
    <row r="161" spans="1:15" s="10" customFormat="1" ht="15" customHeight="1" x14ac:dyDescent="0.25">
      <c r="A161" s="5">
        <v>147</v>
      </c>
      <c r="B161" s="6" t="s">
        <v>208</v>
      </c>
      <c r="C161" s="5" t="s">
        <v>46</v>
      </c>
      <c r="D161" s="5" t="s">
        <v>321</v>
      </c>
      <c r="E161" s="5" t="s">
        <v>10</v>
      </c>
      <c r="F161" s="5" t="s">
        <v>211</v>
      </c>
      <c r="G161" s="8">
        <v>25000</v>
      </c>
      <c r="H161" s="9">
        <v>25</v>
      </c>
      <c r="I161" s="8">
        <v>0</v>
      </c>
      <c r="J161" s="19">
        <v>717.5</v>
      </c>
      <c r="K161" s="5">
        <v>760</v>
      </c>
      <c r="L161" s="6"/>
      <c r="M161" s="8">
        <f t="shared" si="27"/>
        <v>1502.5</v>
      </c>
      <c r="N161" s="8">
        <f t="shared" si="31"/>
        <v>23497.5</v>
      </c>
      <c r="O161" s="37"/>
    </row>
    <row r="162" spans="1:15" s="10" customFormat="1" ht="15" customHeight="1" x14ac:dyDescent="0.25">
      <c r="A162" s="5">
        <v>148</v>
      </c>
      <c r="B162" s="6" t="s">
        <v>505</v>
      </c>
      <c r="C162" s="5" t="s">
        <v>46</v>
      </c>
      <c r="D162" s="5" t="s">
        <v>321</v>
      </c>
      <c r="E162" s="5" t="s">
        <v>10</v>
      </c>
      <c r="F162" s="5" t="s">
        <v>211</v>
      </c>
      <c r="G162" s="8">
        <v>30000</v>
      </c>
      <c r="H162" s="9">
        <v>25</v>
      </c>
      <c r="I162" s="8">
        <v>0</v>
      </c>
      <c r="J162" s="19">
        <v>861</v>
      </c>
      <c r="K162" s="19">
        <v>912</v>
      </c>
      <c r="L162" s="21"/>
      <c r="M162" s="8">
        <f t="shared" si="27"/>
        <v>1798</v>
      </c>
      <c r="N162" s="8">
        <f t="shared" si="31"/>
        <v>28202</v>
      </c>
      <c r="O162" s="37"/>
    </row>
    <row r="163" spans="1:15" s="10" customFormat="1" ht="15" customHeight="1" x14ac:dyDescent="0.25">
      <c r="A163" s="5">
        <v>149</v>
      </c>
      <c r="B163" s="6" t="s">
        <v>99</v>
      </c>
      <c r="C163" s="5" t="s">
        <v>46</v>
      </c>
      <c r="D163" s="5" t="s">
        <v>321</v>
      </c>
      <c r="E163" s="5" t="s">
        <v>10</v>
      </c>
      <c r="F163" s="5" t="s">
        <v>211</v>
      </c>
      <c r="G163" s="8">
        <v>25000</v>
      </c>
      <c r="H163" s="9">
        <v>25</v>
      </c>
      <c r="I163" s="8">
        <v>0</v>
      </c>
      <c r="J163" s="19">
        <v>717.5</v>
      </c>
      <c r="K163" s="5">
        <v>760</v>
      </c>
      <c r="L163" s="6"/>
      <c r="M163" s="8">
        <f t="shared" si="27"/>
        <v>1502.5</v>
      </c>
      <c r="N163" s="8">
        <f t="shared" si="31"/>
        <v>23497.5</v>
      </c>
      <c r="O163" s="37"/>
    </row>
    <row r="164" spans="1:15" s="10" customFormat="1" ht="15" customHeight="1" x14ac:dyDescent="0.25">
      <c r="A164" s="5">
        <v>150</v>
      </c>
      <c r="B164" s="6" t="s">
        <v>322</v>
      </c>
      <c r="C164" s="5" t="s">
        <v>46</v>
      </c>
      <c r="D164" s="5" t="s">
        <v>321</v>
      </c>
      <c r="E164" s="5" t="s">
        <v>7</v>
      </c>
      <c r="F164" s="5" t="s">
        <v>211</v>
      </c>
      <c r="G164" s="8">
        <v>30000</v>
      </c>
      <c r="H164" s="9">
        <v>25</v>
      </c>
      <c r="I164" s="8">
        <v>0</v>
      </c>
      <c r="J164" s="19">
        <v>861</v>
      </c>
      <c r="K164" s="5">
        <v>912</v>
      </c>
      <c r="L164" s="21"/>
      <c r="M164" s="8">
        <f t="shared" si="27"/>
        <v>1798</v>
      </c>
      <c r="N164" s="8">
        <f t="shared" si="31"/>
        <v>28202</v>
      </c>
      <c r="O164" s="37"/>
    </row>
    <row r="165" spans="1:15" s="10" customFormat="1" ht="15" customHeight="1" x14ac:dyDescent="0.25">
      <c r="A165" s="5">
        <v>151</v>
      </c>
      <c r="B165" s="6" t="s">
        <v>360</v>
      </c>
      <c r="C165" s="5" t="s">
        <v>46</v>
      </c>
      <c r="D165" s="5" t="s">
        <v>321</v>
      </c>
      <c r="E165" s="5" t="s">
        <v>7</v>
      </c>
      <c r="F165" s="5" t="s">
        <v>211</v>
      </c>
      <c r="G165" s="8">
        <v>30000</v>
      </c>
      <c r="H165" s="9">
        <v>25</v>
      </c>
      <c r="I165" s="8">
        <v>0</v>
      </c>
      <c r="J165" s="19">
        <v>861</v>
      </c>
      <c r="K165" s="5">
        <v>912</v>
      </c>
      <c r="L165" s="21"/>
      <c r="M165" s="8">
        <f t="shared" si="27"/>
        <v>1798</v>
      </c>
      <c r="N165" s="8">
        <f t="shared" si="31"/>
        <v>28202</v>
      </c>
      <c r="O165" s="37"/>
    </row>
    <row r="166" spans="1:15" s="10" customFormat="1" ht="15" customHeight="1" x14ac:dyDescent="0.25">
      <c r="A166" s="5">
        <v>152</v>
      </c>
      <c r="B166" s="6" t="s">
        <v>286</v>
      </c>
      <c r="C166" s="5" t="s">
        <v>287</v>
      </c>
      <c r="D166" s="5" t="s">
        <v>321</v>
      </c>
      <c r="E166" s="5" t="s">
        <v>10</v>
      </c>
      <c r="F166" s="5" t="s">
        <v>211</v>
      </c>
      <c r="G166" s="8">
        <v>20000</v>
      </c>
      <c r="H166" s="9">
        <v>25</v>
      </c>
      <c r="I166" s="8">
        <v>0</v>
      </c>
      <c r="J166" s="19">
        <v>574</v>
      </c>
      <c r="K166" s="19">
        <v>608</v>
      </c>
      <c r="L166" s="21"/>
      <c r="M166" s="8">
        <f t="shared" si="27"/>
        <v>1207</v>
      </c>
      <c r="N166" s="8">
        <f t="shared" si="31"/>
        <v>18793</v>
      </c>
      <c r="O166" s="37"/>
    </row>
    <row r="167" spans="1:15" s="10" customFormat="1" ht="15" customHeight="1" x14ac:dyDescent="0.25">
      <c r="A167" s="5">
        <v>153</v>
      </c>
      <c r="B167" s="6" t="s">
        <v>27</v>
      </c>
      <c r="C167" s="5" t="s">
        <v>28</v>
      </c>
      <c r="D167" s="5" t="s">
        <v>321</v>
      </c>
      <c r="E167" s="5" t="s">
        <v>10</v>
      </c>
      <c r="F167" s="5" t="s">
        <v>211</v>
      </c>
      <c r="G167" s="8">
        <v>35000</v>
      </c>
      <c r="H167" s="9">
        <v>25</v>
      </c>
      <c r="I167" s="8">
        <v>0</v>
      </c>
      <c r="J167" s="19">
        <v>1004.5</v>
      </c>
      <c r="K167" s="19">
        <v>1064</v>
      </c>
      <c r="L167" s="21"/>
      <c r="M167" s="8">
        <f t="shared" si="27"/>
        <v>2093.5</v>
      </c>
      <c r="N167" s="8">
        <f t="shared" si="31"/>
        <v>32906.5</v>
      </c>
      <c r="O167" s="37"/>
    </row>
    <row r="168" spans="1:15" s="10" customFormat="1" ht="15" customHeight="1" x14ac:dyDescent="0.25">
      <c r="A168" s="5">
        <v>154</v>
      </c>
      <c r="B168" s="6" t="s">
        <v>65</v>
      </c>
      <c r="C168" s="5" t="s">
        <v>274</v>
      </c>
      <c r="D168" s="5" t="s">
        <v>323</v>
      </c>
      <c r="E168" s="5" t="s">
        <v>6</v>
      </c>
      <c r="F168" s="7" t="s">
        <v>210</v>
      </c>
      <c r="G168" s="8">
        <v>60000</v>
      </c>
      <c r="H168" s="9">
        <v>25</v>
      </c>
      <c r="I168" s="29">
        <v>3486.68</v>
      </c>
      <c r="J168" s="19">
        <v>1722</v>
      </c>
      <c r="K168" s="19">
        <v>1824</v>
      </c>
      <c r="L168" s="21"/>
      <c r="M168" s="8">
        <f t="shared" si="27"/>
        <v>7057.68</v>
      </c>
      <c r="N168" s="8">
        <f t="shared" si="31"/>
        <v>52942.32</v>
      </c>
      <c r="O168" s="37"/>
    </row>
    <row r="169" spans="1:15" s="10" customFormat="1" ht="15" customHeight="1" x14ac:dyDescent="0.25">
      <c r="A169" s="5">
        <v>155</v>
      </c>
      <c r="B169" s="6" t="s">
        <v>185</v>
      </c>
      <c r="C169" s="5" t="s">
        <v>22</v>
      </c>
      <c r="D169" s="5" t="s">
        <v>323</v>
      </c>
      <c r="E169" s="5" t="s">
        <v>10</v>
      </c>
      <c r="F169" s="7" t="s">
        <v>210</v>
      </c>
      <c r="G169" s="8">
        <v>30000</v>
      </c>
      <c r="H169" s="9">
        <v>25</v>
      </c>
      <c r="I169" s="8">
        <v>0</v>
      </c>
      <c r="J169" s="19">
        <v>861</v>
      </c>
      <c r="K169" s="5">
        <v>912</v>
      </c>
      <c r="L169" s="21"/>
      <c r="M169" s="8">
        <f t="shared" si="27"/>
        <v>1798</v>
      </c>
      <c r="N169" s="8">
        <f t="shared" si="31"/>
        <v>28202</v>
      </c>
      <c r="O169" s="37"/>
    </row>
    <row r="170" spans="1:15" s="10" customFormat="1" ht="15" customHeight="1" x14ac:dyDescent="0.25">
      <c r="A170" s="5">
        <v>156</v>
      </c>
      <c r="B170" s="6" t="s">
        <v>530</v>
      </c>
      <c r="C170" s="5" t="s">
        <v>48</v>
      </c>
      <c r="D170" s="5" t="s">
        <v>323</v>
      </c>
      <c r="E170" s="5" t="s">
        <v>7</v>
      </c>
      <c r="F170" s="7" t="s">
        <v>211</v>
      </c>
      <c r="G170" s="8">
        <v>35000</v>
      </c>
      <c r="H170" s="9">
        <v>25</v>
      </c>
      <c r="I170" s="8">
        <v>0</v>
      </c>
      <c r="J170" s="19">
        <v>1004.5</v>
      </c>
      <c r="K170" s="19">
        <v>1064</v>
      </c>
      <c r="L170" s="21"/>
      <c r="M170" s="8">
        <f t="shared" si="27"/>
        <v>2093.5</v>
      </c>
      <c r="N170" s="8">
        <f t="shared" si="31"/>
        <v>32906.5</v>
      </c>
      <c r="O170" s="37"/>
    </row>
    <row r="171" spans="1:15" s="10" customFormat="1" ht="15" customHeight="1" x14ac:dyDescent="0.25">
      <c r="A171" s="5">
        <v>157</v>
      </c>
      <c r="B171" s="6" t="s">
        <v>450</v>
      </c>
      <c r="C171" s="5" t="s">
        <v>451</v>
      </c>
      <c r="D171" s="5" t="s">
        <v>323</v>
      </c>
      <c r="E171" s="5" t="s">
        <v>10</v>
      </c>
      <c r="F171" s="5" t="s">
        <v>211</v>
      </c>
      <c r="G171" s="8">
        <v>30000</v>
      </c>
      <c r="H171" s="9">
        <v>25</v>
      </c>
      <c r="I171" s="8">
        <v>0</v>
      </c>
      <c r="J171" s="19">
        <v>861</v>
      </c>
      <c r="K171" s="19">
        <v>912</v>
      </c>
      <c r="L171" s="6"/>
      <c r="M171" s="8">
        <f t="shared" si="27"/>
        <v>1798</v>
      </c>
      <c r="N171" s="8">
        <f t="shared" si="31"/>
        <v>28202</v>
      </c>
      <c r="O171" s="37"/>
    </row>
    <row r="172" spans="1:15" s="10" customFormat="1" ht="15" customHeight="1" x14ac:dyDescent="0.25">
      <c r="A172" s="5">
        <v>158</v>
      </c>
      <c r="B172" s="6" t="s">
        <v>492</v>
      </c>
      <c r="C172" s="5" t="s">
        <v>258</v>
      </c>
      <c r="D172" s="5" t="s">
        <v>324</v>
      </c>
      <c r="E172" s="5" t="s">
        <v>7</v>
      </c>
      <c r="F172" s="5" t="s">
        <v>211</v>
      </c>
      <c r="G172" s="8">
        <v>125000</v>
      </c>
      <c r="H172" s="9">
        <v>25</v>
      </c>
      <c r="I172" s="8">
        <v>17985.990000000002</v>
      </c>
      <c r="J172" s="8">
        <v>3587.5</v>
      </c>
      <c r="K172" s="8">
        <v>3800</v>
      </c>
      <c r="L172" s="21"/>
      <c r="M172" s="8">
        <f>H172+I172+J172+K172</f>
        <v>25398.49</v>
      </c>
      <c r="N172" s="8">
        <f t="shared" si="31"/>
        <v>99601.51</v>
      </c>
      <c r="O172" s="37"/>
    </row>
    <row r="173" spans="1:15" s="10" customFormat="1" ht="15" customHeight="1" x14ac:dyDescent="0.25">
      <c r="A173" s="5">
        <v>159</v>
      </c>
      <c r="B173" s="6" t="s">
        <v>141</v>
      </c>
      <c r="C173" s="5" t="s">
        <v>242</v>
      </c>
      <c r="D173" s="5" t="s">
        <v>324</v>
      </c>
      <c r="E173" s="5" t="s">
        <v>7</v>
      </c>
      <c r="F173" s="7" t="s">
        <v>210</v>
      </c>
      <c r="G173" s="8">
        <v>36000</v>
      </c>
      <c r="H173" s="9">
        <v>25</v>
      </c>
      <c r="I173" s="8">
        <v>0</v>
      </c>
      <c r="J173" s="19">
        <v>1033.2</v>
      </c>
      <c r="K173" s="19">
        <v>1094.4000000000001</v>
      </c>
      <c r="L173" s="21"/>
      <c r="M173" s="8">
        <f t="shared" ref="M173:M202" si="32">+H173+I173+J173+K173+L173</f>
        <v>2152.6000000000004</v>
      </c>
      <c r="N173" s="8">
        <f t="shared" si="31"/>
        <v>33847.4</v>
      </c>
      <c r="O173" s="37"/>
    </row>
    <row r="174" spans="1:15" s="10" customFormat="1" ht="15" customHeight="1" x14ac:dyDescent="0.25">
      <c r="A174" s="5">
        <v>160</v>
      </c>
      <c r="B174" s="6" t="s">
        <v>191</v>
      </c>
      <c r="C174" s="5" t="s">
        <v>192</v>
      </c>
      <c r="D174" s="5" t="s">
        <v>324</v>
      </c>
      <c r="E174" s="5" t="s">
        <v>10</v>
      </c>
      <c r="F174" s="7" t="s">
        <v>210</v>
      </c>
      <c r="G174" s="8">
        <v>35000</v>
      </c>
      <c r="H174" s="9">
        <v>25</v>
      </c>
      <c r="I174" s="8">
        <v>0</v>
      </c>
      <c r="J174" s="19">
        <v>1004.5</v>
      </c>
      <c r="K174" s="19">
        <v>1064</v>
      </c>
      <c r="L174" s="21"/>
      <c r="M174" s="8">
        <f t="shared" ref="M174" si="33">+H174+I174+J174+K174+L174</f>
        <v>2093.5</v>
      </c>
      <c r="N174" s="8">
        <f t="shared" ref="N174" si="34">+G174-M174</f>
        <v>32906.5</v>
      </c>
      <c r="O174" s="37"/>
    </row>
    <row r="175" spans="1:15" s="10" customFormat="1" ht="15" customHeight="1" x14ac:dyDescent="0.25">
      <c r="A175" s="5">
        <v>161</v>
      </c>
      <c r="B175" s="6" t="s">
        <v>256</v>
      </c>
      <c r="C175" s="5" t="s">
        <v>48</v>
      </c>
      <c r="D175" s="5" t="s">
        <v>324</v>
      </c>
      <c r="E175" s="5" t="s">
        <v>10</v>
      </c>
      <c r="F175" s="7" t="s">
        <v>210</v>
      </c>
      <c r="G175" s="8">
        <v>30000</v>
      </c>
      <c r="H175" s="9">
        <v>25</v>
      </c>
      <c r="I175" s="8">
        <v>0</v>
      </c>
      <c r="J175" s="19">
        <v>861</v>
      </c>
      <c r="K175" s="19">
        <v>912</v>
      </c>
      <c r="L175" s="21"/>
      <c r="M175" s="8">
        <f t="shared" si="32"/>
        <v>1798</v>
      </c>
      <c r="N175" s="8">
        <f t="shared" si="31"/>
        <v>28202</v>
      </c>
      <c r="O175" s="37"/>
    </row>
    <row r="176" spans="1:15" s="10" customFormat="1" ht="15" customHeight="1" x14ac:dyDescent="0.25">
      <c r="A176" s="5">
        <v>162</v>
      </c>
      <c r="B176" s="6" t="s">
        <v>55</v>
      </c>
      <c r="C176" s="5" t="s">
        <v>48</v>
      </c>
      <c r="D176" s="5" t="s">
        <v>324</v>
      </c>
      <c r="E176" s="5" t="s">
        <v>10</v>
      </c>
      <c r="F176" s="5" t="s">
        <v>211</v>
      </c>
      <c r="G176" s="8">
        <v>30000</v>
      </c>
      <c r="H176" s="9">
        <v>25</v>
      </c>
      <c r="I176" s="8">
        <v>0</v>
      </c>
      <c r="J176" s="19">
        <v>861</v>
      </c>
      <c r="K176" s="19">
        <v>912</v>
      </c>
      <c r="L176" s="21"/>
      <c r="M176" s="8">
        <f t="shared" si="32"/>
        <v>1798</v>
      </c>
      <c r="N176" s="8">
        <f t="shared" si="31"/>
        <v>28202</v>
      </c>
      <c r="O176" s="37"/>
    </row>
    <row r="177" spans="1:15" s="10" customFormat="1" ht="15" customHeight="1" x14ac:dyDescent="0.25">
      <c r="A177" s="5">
        <v>163</v>
      </c>
      <c r="B177" s="6" t="s">
        <v>209</v>
      </c>
      <c r="C177" s="5" t="s">
        <v>48</v>
      </c>
      <c r="D177" s="5" t="s">
        <v>324</v>
      </c>
      <c r="E177" s="5" t="s">
        <v>10</v>
      </c>
      <c r="F177" s="7" t="s">
        <v>210</v>
      </c>
      <c r="G177" s="8">
        <v>30000</v>
      </c>
      <c r="H177" s="9">
        <v>25</v>
      </c>
      <c r="I177" s="8">
        <v>0</v>
      </c>
      <c r="J177" s="19">
        <v>861</v>
      </c>
      <c r="K177" s="19">
        <v>912</v>
      </c>
      <c r="L177" s="21"/>
      <c r="M177" s="8">
        <f t="shared" si="32"/>
        <v>1798</v>
      </c>
      <c r="N177" s="8">
        <f t="shared" si="31"/>
        <v>28202</v>
      </c>
      <c r="O177" s="37"/>
    </row>
    <row r="178" spans="1:15" s="10" customFormat="1" ht="15" customHeight="1" x14ac:dyDescent="0.25">
      <c r="A178" s="5">
        <v>164</v>
      </c>
      <c r="B178" s="6" t="s">
        <v>113</v>
      </c>
      <c r="C178" s="5" t="s">
        <v>70</v>
      </c>
      <c r="D178" s="5" t="s">
        <v>324</v>
      </c>
      <c r="E178" s="5" t="s">
        <v>10</v>
      </c>
      <c r="F178" s="5" t="s">
        <v>211</v>
      </c>
      <c r="G178" s="8">
        <v>25000</v>
      </c>
      <c r="H178" s="9">
        <v>25</v>
      </c>
      <c r="I178" s="8">
        <v>0</v>
      </c>
      <c r="J178" s="19">
        <v>717.5</v>
      </c>
      <c r="K178" s="5">
        <v>760</v>
      </c>
      <c r="L178" s="21"/>
      <c r="M178" s="8">
        <f t="shared" si="32"/>
        <v>1502.5</v>
      </c>
      <c r="N178" s="8">
        <f t="shared" si="31"/>
        <v>23497.5</v>
      </c>
      <c r="O178" s="37"/>
    </row>
    <row r="179" spans="1:15" s="10" customFormat="1" ht="15" customHeight="1" x14ac:dyDescent="0.25">
      <c r="A179" s="5">
        <v>165</v>
      </c>
      <c r="B179" s="6" t="s">
        <v>252</v>
      </c>
      <c r="C179" s="5" t="s">
        <v>100</v>
      </c>
      <c r="D179" s="5" t="s">
        <v>324</v>
      </c>
      <c r="E179" s="5" t="s">
        <v>10</v>
      </c>
      <c r="F179" s="5" t="s">
        <v>211</v>
      </c>
      <c r="G179" s="8">
        <v>25000</v>
      </c>
      <c r="H179" s="9">
        <v>25</v>
      </c>
      <c r="I179" s="8">
        <v>0</v>
      </c>
      <c r="J179" s="19">
        <v>717.5</v>
      </c>
      <c r="K179" s="5">
        <v>760</v>
      </c>
      <c r="L179" s="6"/>
      <c r="M179" s="8">
        <f t="shared" si="32"/>
        <v>1502.5</v>
      </c>
      <c r="N179" s="8">
        <f t="shared" si="31"/>
        <v>23497.5</v>
      </c>
      <c r="O179" s="37"/>
    </row>
    <row r="180" spans="1:15" s="10" customFormat="1" ht="15" customHeight="1" x14ac:dyDescent="0.25">
      <c r="A180" s="5">
        <v>166</v>
      </c>
      <c r="B180" s="6" t="s">
        <v>452</v>
      </c>
      <c r="C180" s="5" t="s">
        <v>70</v>
      </c>
      <c r="D180" s="5" t="s">
        <v>324</v>
      </c>
      <c r="E180" s="5" t="s">
        <v>10</v>
      </c>
      <c r="F180" s="5" t="s">
        <v>210</v>
      </c>
      <c r="G180" s="8">
        <v>20000</v>
      </c>
      <c r="H180" s="9">
        <v>25</v>
      </c>
      <c r="I180" s="8">
        <v>0</v>
      </c>
      <c r="J180" s="19">
        <v>574</v>
      </c>
      <c r="K180" s="19">
        <v>608</v>
      </c>
      <c r="L180" s="21"/>
      <c r="M180" s="8">
        <f t="shared" si="32"/>
        <v>1207</v>
      </c>
      <c r="N180" s="8">
        <f t="shared" si="31"/>
        <v>18793</v>
      </c>
      <c r="O180" s="37"/>
    </row>
    <row r="181" spans="1:15" s="10" customFormat="1" ht="15" customHeight="1" x14ac:dyDescent="0.25">
      <c r="A181" s="5">
        <v>167</v>
      </c>
      <c r="B181" s="6" t="s">
        <v>180</v>
      </c>
      <c r="C181" s="5" t="s">
        <v>70</v>
      </c>
      <c r="D181" s="5" t="s">
        <v>324</v>
      </c>
      <c r="E181" s="5" t="s">
        <v>10</v>
      </c>
      <c r="F181" s="5" t="s">
        <v>211</v>
      </c>
      <c r="G181" s="8">
        <v>20000</v>
      </c>
      <c r="H181" s="9">
        <v>25</v>
      </c>
      <c r="I181" s="8">
        <v>0</v>
      </c>
      <c r="J181" s="19">
        <v>574</v>
      </c>
      <c r="K181" s="19">
        <v>608</v>
      </c>
      <c r="L181" s="21"/>
      <c r="M181" s="8">
        <f t="shared" si="32"/>
        <v>1207</v>
      </c>
      <c r="N181" s="8">
        <f t="shared" si="31"/>
        <v>18793</v>
      </c>
      <c r="O181" s="37"/>
    </row>
    <row r="182" spans="1:15" s="10" customFormat="1" ht="15" customHeight="1" x14ac:dyDescent="0.25">
      <c r="A182" s="5">
        <v>168</v>
      </c>
      <c r="B182" s="6" t="s">
        <v>130</v>
      </c>
      <c r="C182" s="5" t="s">
        <v>269</v>
      </c>
      <c r="D182" s="5" t="s">
        <v>515</v>
      </c>
      <c r="E182" s="5" t="s">
        <v>7</v>
      </c>
      <c r="F182" s="5" t="s">
        <v>211</v>
      </c>
      <c r="G182" s="8">
        <v>160000</v>
      </c>
      <c r="H182" s="9">
        <v>25</v>
      </c>
      <c r="I182" s="41">
        <v>25738.92</v>
      </c>
      <c r="J182" s="8">
        <v>4592</v>
      </c>
      <c r="K182" s="8">
        <v>4864</v>
      </c>
      <c r="L182" s="21">
        <v>1919.78</v>
      </c>
      <c r="M182" s="8">
        <f t="shared" si="32"/>
        <v>37139.699999999997</v>
      </c>
      <c r="N182" s="8">
        <f t="shared" si="31"/>
        <v>122860.3</v>
      </c>
      <c r="O182" s="37"/>
    </row>
    <row r="183" spans="1:15" s="10" customFormat="1" ht="15" customHeight="1" x14ac:dyDescent="0.25">
      <c r="A183" s="5">
        <v>169</v>
      </c>
      <c r="B183" s="6" t="s">
        <v>139</v>
      </c>
      <c r="C183" s="5" t="s">
        <v>22</v>
      </c>
      <c r="D183" s="5" t="s">
        <v>515</v>
      </c>
      <c r="E183" s="5" t="s">
        <v>10</v>
      </c>
      <c r="F183" s="7" t="s">
        <v>210</v>
      </c>
      <c r="G183" s="8">
        <v>35000</v>
      </c>
      <c r="H183" s="9">
        <v>25</v>
      </c>
      <c r="I183" s="8">
        <v>0</v>
      </c>
      <c r="J183" s="19">
        <v>1004.5</v>
      </c>
      <c r="K183" s="19">
        <v>1064</v>
      </c>
      <c r="L183" s="21"/>
      <c r="M183" s="8">
        <f t="shared" si="32"/>
        <v>2093.5</v>
      </c>
      <c r="N183" s="8">
        <f t="shared" si="31"/>
        <v>32906.5</v>
      </c>
      <c r="O183" s="37"/>
    </row>
    <row r="184" spans="1:15" s="10" customFormat="1" ht="15" customHeight="1" x14ac:dyDescent="0.25">
      <c r="A184" s="5">
        <v>170</v>
      </c>
      <c r="B184" s="6" t="s">
        <v>82</v>
      </c>
      <c r="C184" s="5" t="s">
        <v>258</v>
      </c>
      <c r="D184" s="5" t="s">
        <v>325</v>
      </c>
      <c r="E184" s="5" t="s">
        <v>6</v>
      </c>
      <c r="F184" s="7" t="s">
        <v>210</v>
      </c>
      <c r="G184" s="8">
        <v>125000</v>
      </c>
      <c r="H184" s="9">
        <v>25</v>
      </c>
      <c r="I184" s="8">
        <v>17506.05</v>
      </c>
      <c r="J184" s="8">
        <v>3587.5</v>
      </c>
      <c r="K184" s="8">
        <v>3800</v>
      </c>
      <c r="L184" s="21">
        <v>1919.78</v>
      </c>
      <c r="M184" s="8">
        <f t="shared" si="32"/>
        <v>26838.329999999998</v>
      </c>
      <c r="N184" s="8">
        <f t="shared" si="31"/>
        <v>98161.67</v>
      </c>
      <c r="O184" s="37"/>
    </row>
    <row r="185" spans="1:15" s="10" customFormat="1" ht="15.75" x14ac:dyDescent="0.25">
      <c r="A185" s="5">
        <v>171</v>
      </c>
      <c r="B185" s="6" t="s">
        <v>29</v>
      </c>
      <c r="C185" s="5" t="s">
        <v>30</v>
      </c>
      <c r="D185" s="5" t="s">
        <v>325</v>
      </c>
      <c r="E185" s="5" t="s">
        <v>6</v>
      </c>
      <c r="F185" s="7" t="s">
        <v>210</v>
      </c>
      <c r="G185" s="8">
        <v>42000</v>
      </c>
      <c r="H185" s="9">
        <v>25</v>
      </c>
      <c r="I185" s="5">
        <v>436.95</v>
      </c>
      <c r="J185" s="19">
        <v>1205.4000000000001</v>
      </c>
      <c r="K185" s="19">
        <v>1276.8</v>
      </c>
      <c r="L185" s="21">
        <v>1919.78</v>
      </c>
      <c r="M185" s="8">
        <f t="shared" si="32"/>
        <v>4863.93</v>
      </c>
      <c r="N185" s="8">
        <f t="shared" si="31"/>
        <v>37136.07</v>
      </c>
      <c r="O185" s="37"/>
    </row>
    <row r="186" spans="1:15" s="10" customFormat="1" ht="15" customHeight="1" x14ac:dyDescent="0.25">
      <c r="A186" s="5">
        <v>172</v>
      </c>
      <c r="B186" s="6" t="s">
        <v>145</v>
      </c>
      <c r="C186" s="5" t="s">
        <v>107</v>
      </c>
      <c r="D186" s="5" t="s">
        <v>326</v>
      </c>
      <c r="E186" s="5" t="s">
        <v>6</v>
      </c>
      <c r="F186" s="7" t="s">
        <v>210</v>
      </c>
      <c r="G186" s="8">
        <v>125000</v>
      </c>
      <c r="H186" s="9">
        <v>25</v>
      </c>
      <c r="I186" s="8">
        <v>17506.05</v>
      </c>
      <c r="J186" s="8">
        <v>3587.5</v>
      </c>
      <c r="K186" s="8">
        <v>3800</v>
      </c>
      <c r="L186" s="21">
        <v>1919.78</v>
      </c>
      <c r="M186" s="8">
        <f t="shared" si="32"/>
        <v>26838.329999999998</v>
      </c>
      <c r="N186" s="8">
        <f t="shared" si="31"/>
        <v>98161.67</v>
      </c>
      <c r="O186" s="37"/>
    </row>
    <row r="187" spans="1:15" s="10" customFormat="1" ht="15" customHeight="1" x14ac:dyDescent="0.25">
      <c r="A187" s="5">
        <v>173</v>
      </c>
      <c r="B187" s="6" t="s">
        <v>78</v>
      </c>
      <c r="C187" s="5" t="s">
        <v>30</v>
      </c>
      <c r="D187" s="5" t="s">
        <v>326</v>
      </c>
      <c r="E187" s="5" t="s">
        <v>10</v>
      </c>
      <c r="F187" s="7" t="s">
        <v>210</v>
      </c>
      <c r="G187" s="8">
        <v>38000</v>
      </c>
      <c r="H187" s="9">
        <v>25</v>
      </c>
      <c r="I187" s="8">
        <v>0</v>
      </c>
      <c r="J187" s="19">
        <v>1090.5999999999999</v>
      </c>
      <c r="K187" s="8">
        <v>1155.2</v>
      </c>
      <c r="L187" s="21">
        <v>1919.78</v>
      </c>
      <c r="M187" s="8">
        <f t="shared" si="32"/>
        <v>4190.58</v>
      </c>
      <c r="N187" s="8">
        <f t="shared" si="31"/>
        <v>33809.42</v>
      </c>
      <c r="O187" s="37"/>
    </row>
    <row r="188" spans="1:15" s="10" customFormat="1" ht="15" customHeight="1" x14ac:dyDescent="0.25">
      <c r="A188" s="5">
        <v>174</v>
      </c>
      <c r="B188" s="6" t="s">
        <v>33</v>
      </c>
      <c r="C188" s="5" t="s">
        <v>260</v>
      </c>
      <c r="D188" s="5" t="s">
        <v>326</v>
      </c>
      <c r="E188" s="5" t="s">
        <v>6</v>
      </c>
      <c r="F188" s="5" t="s">
        <v>211</v>
      </c>
      <c r="G188" s="8">
        <v>50000</v>
      </c>
      <c r="H188" s="9">
        <v>25</v>
      </c>
      <c r="I188" s="8">
        <v>1854</v>
      </c>
      <c r="J188" s="19">
        <v>1435</v>
      </c>
      <c r="K188" s="8">
        <v>1520</v>
      </c>
      <c r="L188" s="21"/>
      <c r="M188" s="8">
        <f t="shared" si="32"/>
        <v>4834</v>
      </c>
      <c r="N188" s="8">
        <f t="shared" si="31"/>
        <v>45166</v>
      </c>
      <c r="O188" s="37"/>
    </row>
    <row r="189" spans="1:15" s="10" customFormat="1" ht="15" customHeight="1" x14ac:dyDescent="0.25">
      <c r="A189" s="5">
        <v>175</v>
      </c>
      <c r="B189" s="6" t="s">
        <v>81</v>
      </c>
      <c r="C189" s="5" t="s">
        <v>260</v>
      </c>
      <c r="D189" s="5" t="s">
        <v>326</v>
      </c>
      <c r="E189" s="5" t="s">
        <v>7</v>
      </c>
      <c r="F189" s="5" t="s">
        <v>211</v>
      </c>
      <c r="G189" s="8">
        <v>50000</v>
      </c>
      <c r="H189" s="9">
        <v>25</v>
      </c>
      <c r="I189" s="8">
        <v>1854</v>
      </c>
      <c r="J189" s="19">
        <v>1435</v>
      </c>
      <c r="K189" s="8">
        <v>1520</v>
      </c>
      <c r="L189" s="21"/>
      <c r="M189" s="8">
        <f t="shared" si="32"/>
        <v>4834</v>
      </c>
      <c r="N189" s="8">
        <f t="shared" si="31"/>
        <v>45166</v>
      </c>
      <c r="O189" s="37"/>
    </row>
    <row r="190" spans="1:15" s="10" customFormat="1" ht="15" customHeight="1" x14ac:dyDescent="0.25">
      <c r="A190" s="5">
        <v>176</v>
      </c>
      <c r="B190" s="6" t="s">
        <v>86</v>
      </c>
      <c r="C190" s="5" t="s">
        <v>260</v>
      </c>
      <c r="D190" s="5" t="s">
        <v>326</v>
      </c>
      <c r="E190" s="5" t="s">
        <v>6</v>
      </c>
      <c r="F190" s="7" t="s">
        <v>210</v>
      </c>
      <c r="G190" s="8">
        <v>50000</v>
      </c>
      <c r="H190" s="9">
        <v>25</v>
      </c>
      <c r="I190" s="8">
        <v>1854</v>
      </c>
      <c r="J190" s="19">
        <v>1435</v>
      </c>
      <c r="K190" s="8">
        <v>1520</v>
      </c>
      <c r="L190" s="21"/>
      <c r="M190" s="8">
        <f t="shared" si="32"/>
        <v>4834</v>
      </c>
      <c r="N190" s="8">
        <f t="shared" si="31"/>
        <v>45166</v>
      </c>
      <c r="O190" s="37"/>
    </row>
    <row r="191" spans="1:15" s="10" customFormat="1" ht="15" customHeight="1" x14ac:dyDescent="0.25">
      <c r="A191" s="5">
        <v>177</v>
      </c>
      <c r="B191" s="6" t="s">
        <v>87</v>
      </c>
      <c r="C191" s="5" t="s">
        <v>260</v>
      </c>
      <c r="D191" s="5" t="s">
        <v>326</v>
      </c>
      <c r="E191" s="5" t="s">
        <v>6</v>
      </c>
      <c r="F191" s="7" t="s">
        <v>210</v>
      </c>
      <c r="G191" s="8">
        <v>50000</v>
      </c>
      <c r="H191" s="9">
        <v>25</v>
      </c>
      <c r="I191" s="5">
        <v>990.1</v>
      </c>
      <c r="J191" s="19">
        <v>1435</v>
      </c>
      <c r="K191" s="8">
        <v>1520</v>
      </c>
      <c r="L191" s="21">
        <v>5759.34</v>
      </c>
      <c r="M191" s="8">
        <f t="shared" si="32"/>
        <v>9729.44</v>
      </c>
      <c r="N191" s="8">
        <f t="shared" si="31"/>
        <v>40270.559999999998</v>
      </c>
      <c r="O191" s="37"/>
    </row>
    <row r="192" spans="1:15" s="10" customFormat="1" ht="15" customHeight="1" x14ac:dyDescent="0.25">
      <c r="A192" s="5">
        <v>178</v>
      </c>
      <c r="B192" s="6" t="s">
        <v>109</v>
      </c>
      <c r="C192" s="5" t="s">
        <v>260</v>
      </c>
      <c r="D192" s="5" t="s">
        <v>326</v>
      </c>
      <c r="E192" s="5" t="s">
        <v>7</v>
      </c>
      <c r="F192" s="7" t="s">
        <v>210</v>
      </c>
      <c r="G192" s="8">
        <v>50000</v>
      </c>
      <c r="H192" s="9">
        <v>25</v>
      </c>
      <c r="I192" s="8">
        <v>1566.03</v>
      </c>
      <c r="J192" s="19">
        <v>1435</v>
      </c>
      <c r="K192" s="8">
        <v>1520</v>
      </c>
      <c r="L192" s="21">
        <v>1919.78</v>
      </c>
      <c r="M192" s="8">
        <f t="shared" si="32"/>
        <v>6465.8099999999995</v>
      </c>
      <c r="N192" s="8">
        <f t="shared" ref="N192:N224" si="35">+G192-M192</f>
        <v>43534.19</v>
      </c>
      <c r="O192" s="37"/>
    </row>
    <row r="193" spans="1:15" s="10" customFormat="1" ht="15" customHeight="1" x14ac:dyDescent="0.25">
      <c r="A193" s="5">
        <v>179</v>
      </c>
      <c r="B193" s="6" t="s">
        <v>420</v>
      </c>
      <c r="C193" s="5" t="s">
        <v>48</v>
      </c>
      <c r="D193" s="27" t="s">
        <v>499</v>
      </c>
      <c r="E193" s="5" t="s">
        <v>7</v>
      </c>
      <c r="F193" s="7" t="s">
        <v>210</v>
      </c>
      <c r="G193" s="8">
        <v>30000</v>
      </c>
      <c r="H193" s="9">
        <v>25</v>
      </c>
      <c r="I193" s="8">
        <v>0</v>
      </c>
      <c r="J193" s="19">
        <v>861</v>
      </c>
      <c r="K193" s="19">
        <v>912</v>
      </c>
      <c r="L193" s="21"/>
      <c r="M193" s="8">
        <f t="shared" si="32"/>
        <v>1798</v>
      </c>
      <c r="N193" s="8">
        <f t="shared" si="35"/>
        <v>28202</v>
      </c>
      <c r="O193" s="37"/>
    </row>
    <row r="194" spans="1:15" s="10" customFormat="1" ht="15" customHeight="1" x14ac:dyDescent="0.25">
      <c r="A194" s="5">
        <v>180</v>
      </c>
      <c r="B194" s="6" t="s">
        <v>149</v>
      </c>
      <c r="C194" s="5" t="s">
        <v>265</v>
      </c>
      <c r="D194" s="5" t="s">
        <v>327</v>
      </c>
      <c r="E194" s="5" t="s">
        <v>6</v>
      </c>
      <c r="F194" s="5" t="s">
        <v>211</v>
      </c>
      <c r="G194" s="8">
        <v>1500</v>
      </c>
      <c r="H194" s="9">
        <v>25</v>
      </c>
      <c r="I194" s="8">
        <v>0</v>
      </c>
      <c r="J194" s="10">
        <v>43.05</v>
      </c>
      <c r="K194" s="10">
        <v>45.6</v>
      </c>
      <c r="L194" s="21"/>
      <c r="M194" s="8">
        <f>+H194+I194+J194+K194+L194</f>
        <v>113.65</v>
      </c>
      <c r="N194" s="8">
        <f t="shared" si="35"/>
        <v>1386.35</v>
      </c>
      <c r="O194" s="37"/>
    </row>
    <row r="195" spans="1:15" s="10" customFormat="1" ht="15" customHeight="1" x14ac:dyDescent="0.25">
      <c r="A195" s="5">
        <v>181</v>
      </c>
      <c r="B195" s="6" t="s">
        <v>177</v>
      </c>
      <c r="C195" s="5" t="s">
        <v>48</v>
      </c>
      <c r="D195" s="5" t="s">
        <v>327</v>
      </c>
      <c r="E195" s="5" t="s">
        <v>10</v>
      </c>
      <c r="F195" s="7" t="s">
        <v>210</v>
      </c>
      <c r="G195" s="8">
        <v>30000</v>
      </c>
      <c r="H195" s="9">
        <v>25</v>
      </c>
      <c r="I195" s="8">
        <v>0</v>
      </c>
      <c r="J195" s="19">
        <v>861</v>
      </c>
      <c r="K195" s="19">
        <v>912</v>
      </c>
      <c r="L195" s="21"/>
      <c r="M195" s="8">
        <f t="shared" si="32"/>
        <v>1798</v>
      </c>
      <c r="N195" s="8">
        <f t="shared" si="35"/>
        <v>28202</v>
      </c>
      <c r="O195" s="37"/>
    </row>
    <row r="196" spans="1:15" s="10" customFormat="1" ht="15" customHeight="1" x14ac:dyDescent="0.25">
      <c r="A196" s="5">
        <v>182</v>
      </c>
      <c r="B196" s="6" t="s">
        <v>14</v>
      </c>
      <c r="C196" s="5" t="s">
        <v>15</v>
      </c>
      <c r="D196" s="5" t="s">
        <v>328</v>
      </c>
      <c r="E196" s="5" t="s">
        <v>7</v>
      </c>
      <c r="F196" s="7" t="s">
        <v>210</v>
      </c>
      <c r="G196" s="8">
        <v>35000</v>
      </c>
      <c r="H196" s="9">
        <v>25</v>
      </c>
      <c r="I196" s="8">
        <v>0</v>
      </c>
      <c r="J196" s="19">
        <v>1004.5</v>
      </c>
      <c r="K196" s="19">
        <v>1064</v>
      </c>
      <c r="L196" s="21">
        <v>1919.78</v>
      </c>
      <c r="M196" s="8">
        <f t="shared" si="32"/>
        <v>4013.2799999999997</v>
      </c>
      <c r="N196" s="8">
        <f t="shared" si="35"/>
        <v>30986.720000000001</v>
      </c>
      <c r="O196" s="37"/>
    </row>
    <row r="197" spans="1:15" s="10" customFormat="1" ht="15" customHeight="1" x14ac:dyDescent="0.25">
      <c r="A197" s="5">
        <v>183</v>
      </c>
      <c r="B197" s="6" t="s">
        <v>117</v>
      </c>
      <c r="C197" s="5" t="s">
        <v>16</v>
      </c>
      <c r="D197" s="5" t="s">
        <v>328</v>
      </c>
      <c r="E197" s="5" t="s">
        <v>7</v>
      </c>
      <c r="F197" s="7" t="s">
        <v>210</v>
      </c>
      <c r="G197" s="8">
        <v>35000</v>
      </c>
      <c r="H197" s="9">
        <v>25</v>
      </c>
      <c r="I197" s="8">
        <v>0</v>
      </c>
      <c r="J197" s="19">
        <v>1004.5</v>
      </c>
      <c r="K197" s="19">
        <v>1064</v>
      </c>
      <c r="L197" s="21"/>
      <c r="M197" s="8">
        <f t="shared" si="32"/>
        <v>2093.5</v>
      </c>
      <c r="N197" s="8">
        <f t="shared" si="35"/>
        <v>32906.5</v>
      </c>
      <c r="O197" s="37"/>
    </row>
    <row r="198" spans="1:15" s="10" customFormat="1" ht="15" customHeight="1" x14ac:dyDescent="0.25">
      <c r="A198" s="5">
        <v>184</v>
      </c>
      <c r="B198" s="6" t="s">
        <v>59</v>
      </c>
      <c r="C198" s="5" t="s">
        <v>16</v>
      </c>
      <c r="D198" s="5" t="s">
        <v>328</v>
      </c>
      <c r="E198" s="5" t="s">
        <v>7</v>
      </c>
      <c r="F198" s="5" t="s">
        <v>211</v>
      </c>
      <c r="G198" s="8">
        <v>35000</v>
      </c>
      <c r="H198" s="9">
        <v>25</v>
      </c>
      <c r="I198" s="8">
        <v>0</v>
      </c>
      <c r="J198" s="19">
        <v>1004.5</v>
      </c>
      <c r="K198" s="19">
        <v>1064</v>
      </c>
      <c r="L198" s="21"/>
      <c r="M198" s="8">
        <f t="shared" si="32"/>
        <v>2093.5</v>
      </c>
      <c r="N198" s="8">
        <f t="shared" si="35"/>
        <v>32906.5</v>
      </c>
      <c r="O198" s="37"/>
    </row>
    <row r="199" spans="1:15" s="10" customFormat="1" ht="15" customHeight="1" x14ac:dyDescent="0.25">
      <c r="A199" s="5">
        <v>185</v>
      </c>
      <c r="B199" s="6" t="s">
        <v>93</v>
      </c>
      <c r="C199" s="5" t="s">
        <v>16</v>
      </c>
      <c r="D199" s="5" t="s">
        <v>328</v>
      </c>
      <c r="E199" s="5" t="s">
        <v>7</v>
      </c>
      <c r="F199" s="5" t="s">
        <v>211</v>
      </c>
      <c r="G199" s="8">
        <v>35000</v>
      </c>
      <c r="H199" s="9">
        <v>25</v>
      </c>
      <c r="I199" s="8">
        <v>0</v>
      </c>
      <c r="J199" s="19">
        <v>1004.5</v>
      </c>
      <c r="K199" s="19">
        <v>1064</v>
      </c>
      <c r="L199" s="21"/>
      <c r="M199" s="8">
        <f t="shared" si="32"/>
        <v>2093.5</v>
      </c>
      <c r="N199" s="8">
        <f t="shared" si="35"/>
        <v>32906.5</v>
      </c>
      <c r="O199" s="37"/>
    </row>
    <row r="200" spans="1:15" s="10" customFormat="1" ht="15" customHeight="1" x14ac:dyDescent="0.25">
      <c r="A200" s="5">
        <v>186</v>
      </c>
      <c r="B200" s="6" t="s">
        <v>201</v>
      </c>
      <c r="C200" s="5" t="s">
        <v>16</v>
      </c>
      <c r="D200" s="5" t="s">
        <v>328</v>
      </c>
      <c r="E200" s="5" t="s">
        <v>7</v>
      </c>
      <c r="F200" s="5" t="s">
        <v>211</v>
      </c>
      <c r="G200" s="8">
        <v>35000</v>
      </c>
      <c r="H200" s="9">
        <v>25</v>
      </c>
      <c r="I200" s="8">
        <v>0</v>
      </c>
      <c r="J200" s="19">
        <v>1004.5</v>
      </c>
      <c r="K200" s="19">
        <v>1064</v>
      </c>
      <c r="L200" s="21"/>
      <c r="M200" s="8">
        <f t="shared" si="32"/>
        <v>2093.5</v>
      </c>
      <c r="N200" s="8">
        <f t="shared" si="35"/>
        <v>32906.5</v>
      </c>
      <c r="O200" s="37"/>
    </row>
    <row r="201" spans="1:15" s="10" customFormat="1" ht="15" customHeight="1" x14ac:dyDescent="0.25">
      <c r="A201" s="5">
        <v>187</v>
      </c>
      <c r="B201" s="6" t="s">
        <v>37</v>
      </c>
      <c r="C201" s="5" t="s">
        <v>265</v>
      </c>
      <c r="D201" s="5" t="s">
        <v>328</v>
      </c>
      <c r="E201" s="5" t="s">
        <v>6</v>
      </c>
      <c r="F201" s="7" t="s">
        <v>210</v>
      </c>
      <c r="G201" s="8">
        <v>35000</v>
      </c>
      <c r="H201" s="9">
        <v>25</v>
      </c>
      <c r="I201" s="8">
        <v>0</v>
      </c>
      <c r="J201" s="19">
        <v>1004.5</v>
      </c>
      <c r="K201" s="19">
        <v>1064</v>
      </c>
      <c r="L201" s="21"/>
      <c r="M201" s="8">
        <f t="shared" si="32"/>
        <v>2093.5</v>
      </c>
      <c r="N201" s="8">
        <f t="shared" si="35"/>
        <v>32906.5</v>
      </c>
      <c r="O201" s="37"/>
    </row>
    <row r="202" spans="1:15" s="10" customFormat="1" ht="15" customHeight="1" x14ac:dyDescent="0.25">
      <c r="A202" s="5">
        <v>188</v>
      </c>
      <c r="B202" s="6" t="s">
        <v>302</v>
      </c>
      <c r="C202" s="5" t="s">
        <v>20</v>
      </c>
      <c r="D202" s="5" t="s">
        <v>328</v>
      </c>
      <c r="E202" s="5" t="s">
        <v>7</v>
      </c>
      <c r="F202" s="5" t="s">
        <v>211</v>
      </c>
      <c r="G202" s="8">
        <v>35000</v>
      </c>
      <c r="H202" s="9">
        <v>25</v>
      </c>
      <c r="I202" s="8">
        <v>0</v>
      </c>
      <c r="J202" s="19">
        <v>1004.5</v>
      </c>
      <c r="K202" s="19">
        <v>1064</v>
      </c>
      <c r="L202" s="21"/>
      <c r="M202" s="8">
        <f t="shared" si="32"/>
        <v>2093.5</v>
      </c>
      <c r="N202" s="8">
        <f t="shared" si="35"/>
        <v>32906.5</v>
      </c>
      <c r="O202" s="37"/>
    </row>
    <row r="203" spans="1:15" s="10" customFormat="1" ht="15" customHeight="1" x14ac:dyDescent="0.25">
      <c r="A203" s="5">
        <v>189</v>
      </c>
      <c r="B203" s="6" t="s">
        <v>85</v>
      </c>
      <c r="C203" s="5" t="s">
        <v>20</v>
      </c>
      <c r="D203" s="5" t="s">
        <v>328</v>
      </c>
      <c r="E203" s="5" t="s">
        <v>6</v>
      </c>
      <c r="F203" s="7" t="s">
        <v>210</v>
      </c>
      <c r="G203" s="8">
        <v>45000</v>
      </c>
      <c r="H203" s="9">
        <v>25</v>
      </c>
      <c r="I203" s="8">
        <v>1148.33</v>
      </c>
      <c r="J203" s="8">
        <v>1291.5</v>
      </c>
      <c r="K203" s="8">
        <v>1368</v>
      </c>
      <c r="L203" s="21"/>
      <c r="M203" s="8">
        <f t="shared" ref="M203:M234" si="36">+H203+I203+J203+K203+L203</f>
        <v>3832.83</v>
      </c>
      <c r="N203" s="8">
        <f t="shared" si="35"/>
        <v>41167.17</v>
      </c>
      <c r="O203" s="37"/>
    </row>
    <row r="204" spans="1:15" s="10" customFormat="1" ht="15" customHeight="1" x14ac:dyDescent="0.25">
      <c r="A204" s="5">
        <v>190</v>
      </c>
      <c r="B204" s="6" t="s">
        <v>482</v>
      </c>
      <c r="C204" s="5" t="s">
        <v>445</v>
      </c>
      <c r="D204" s="5" t="s">
        <v>328</v>
      </c>
      <c r="E204" s="5" t="s">
        <v>7</v>
      </c>
      <c r="F204" s="7" t="s">
        <v>211</v>
      </c>
      <c r="G204" s="8">
        <v>35000</v>
      </c>
      <c r="H204" s="9">
        <v>25</v>
      </c>
      <c r="I204" s="8">
        <v>0</v>
      </c>
      <c r="J204" s="19">
        <v>1004.5</v>
      </c>
      <c r="K204" s="19">
        <v>1064</v>
      </c>
      <c r="L204" s="21"/>
      <c r="M204" s="8">
        <f t="shared" si="36"/>
        <v>2093.5</v>
      </c>
      <c r="N204" s="8">
        <f t="shared" si="35"/>
        <v>32906.5</v>
      </c>
      <c r="O204" s="37"/>
    </row>
    <row r="205" spans="1:15" s="10" customFormat="1" ht="15" customHeight="1" x14ac:dyDescent="0.25">
      <c r="A205" s="5">
        <v>191</v>
      </c>
      <c r="B205" s="6" t="s">
        <v>493</v>
      </c>
      <c r="C205" s="5" t="s">
        <v>445</v>
      </c>
      <c r="D205" s="5" t="s">
        <v>328</v>
      </c>
      <c r="E205" s="5" t="s">
        <v>10</v>
      </c>
      <c r="F205" s="5" t="s">
        <v>211</v>
      </c>
      <c r="G205" s="8">
        <v>30000</v>
      </c>
      <c r="H205" s="9">
        <v>25</v>
      </c>
      <c r="I205" s="8">
        <v>0</v>
      </c>
      <c r="J205" s="19">
        <v>861</v>
      </c>
      <c r="K205" s="19">
        <v>912</v>
      </c>
      <c r="L205" s="6"/>
      <c r="M205" s="8">
        <f t="shared" si="36"/>
        <v>1798</v>
      </c>
      <c r="N205" s="8">
        <f t="shared" si="35"/>
        <v>28202</v>
      </c>
      <c r="O205" s="37"/>
    </row>
    <row r="206" spans="1:15" s="10" customFormat="1" ht="15" customHeight="1" x14ac:dyDescent="0.25">
      <c r="A206" s="5">
        <v>192</v>
      </c>
      <c r="B206" s="6" t="s">
        <v>282</v>
      </c>
      <c r="C206" s="5" t="s">
        <v>48</v>
      </c>
      <c r="D206" s="5" t="s">
        <v>328</v>
      </c>
      <c r="E206" s="5" t="s">
        <v>7</v>
      </c>
      <c r="F206" s="5" t="s">
        <v>211</v>
      </c>
      <c r="G206" s="8">
        <v>30000</v>
      </c>
      <c r="H206" s="9">
        <v>25</v>
      </c>
      <c r="I206" s="8">
        <v>0</v>
      </c>
      <c r="J206" s="19">
        <v>861</v>
      </c>
      <c r="K206" s="19">
        <v>912</v>
      </c>
      <c r="L206" s="21"/>
      <c r="M206" s="8">
        <f t="shared" si="36"/>
        <v>1798</v>
      </c>
      <c r="N206" s="8">
        <f t="shared" si="35"/>
        <v>28202</v>
      </c>
      <c r="O206" s="37"/>
    </row>
    <row r="207" spans="1:15" s="10" customFormat="1" ht="15" customHeight="1" x14ac:dyDescent="0.25">
      <c r="A207" s="5">
        <v>193</v>
      </c>
      <c r="B207" s="6" t="s">
        <v>197</v>
      </c>
      <c r="C207" s="5" t="s">
        <v>48</v>
      </c>
      <c r="D207" s="5" t="s">
        <v>328</v>
      </c>
      <c r="E207" s="5" t="s">
        <v>10</v>
      </c>
      <c r="F207" s="5" t="s">
        <v>211</v>
      </c>
      <c r="G207" s="8">
        <v>30000</v>
      </c>
      <c r="H207" s="9">
        <v>25</v>
      </c>
      <c r="I207" s="8">
        <v>0</v>
      </c>
      <c r="J207" s="19">
        <v>861</v>
      </c>
      <c r="K207" s="19">
        <v>912</v>
      </c>
      <c r="L207" s="21"/>
      <c r="M207" s="8">
        <f t="shared" si="36"/>
        <v>1798</v>
      </c>
      <c r="N207" s="8">
        <f t="shared" si="35"/>
        <v>28202</v>
      </c>
      <c r="O207" s="37"/>
    </row>
    <row r="208" spans="1:15" s="10" customFormat="1" ht="15" customHeight="1" x14ac:dyDescent="0.25">
      <c r="A208" s="5">
        <v>194</v>
      </c>
      <c r="B208" s="6" t="s">
        <v>406</v>
      </c>
      <c r="C208" s="5" t="s">
        <v>48</v>
      </c>
      <c r="D208" s="5" t="s">
        <v>328</v>
      </c>
      <c r="E208" s="5" t="s">
        <v>7</v>
      </c>
      <c r="F208" s="5" t="s">
        <v>210</v>
      </c>
      <c r="G208" s="8">
        <v>30000</v>
      </c>
      <c r="H208" s="9">
        <v>25</v>
      </c>
      <c r="I208" s="8">
        <v>0</v>
      </c>
      <c r="J208" s="19">
        <v>861</v>
      </c>
      <c r="K208" s="19">
        <v>912</v>
      </c>
      <c r="L208" s="21"/>
      <c r="M208" s="8">
        <f t="shared" si="36"/>
        <v>1798</v>
      </c>
      <c r="N208" s="8">
        <f t="shared" si="35"/>
        <v>28202</v>
      </c>
      <c r="O208" s="39"/>
    </row>
    <row r="209" spans="1:15" s="10" customFormat="1" ht="15" customHeight="1" x14ac:dyDescent="0.25">
      <c r="A209" s="5">
        <v>195</v>
      </c>
      <c r="B209" s="6" t="s">
        <v>485</v>
      </c>
      <c r="C209" s="5" t="s">
        <v>48</v>
      </c>
      <c r="D209" s="5" t="s">
        <v>328</v>
      </c>
      <c r="E209" s="5" t="s">
        <v>7</v>
      </c>
      <c r="F209" s="5" t="s">
        <v>211</v>
      </c>
      <c r="G209" s="8">
        <v>30000</v>
      </c>
      <c r="H209" s="9">
        <v>25</v>
      </c>
      <c r="I209" s="8">
        <v>0</v>
      </c>
      <c r="J209" s="19">
        <v>861</v>
      </c>
      <c r="K209" s="19">
        <v>912</v>
      </c>
      <c r="L209" s="21"/>
      <c r="M209" s="8">
        <f t="shared" si="36"/>
        <v>1798</v>
      </c>
      <c r="N209" s="8">
        <f t="shared" si="35"/>
        <v>28202</v>
      </c>
      <c r="O209" s="37"/>
    </row>
    <row r="210" spans="1:15" s="10" customFormat="1" ht="15" customHeight="1" x14ac:dyDescent="0.25">
      <c r="A210" s="5">
        <v>196</v>
      </c>
      <c r="B210" s="6" t="s">
        <v>501</v>
      </c>
      <c r="C210" s="5" t="s">
        <v>48</v>
      </c>
      <c r="D210" s="5" t="s">
        <v>328</v>
      </c>
      <c r="E210" s="5" t="s">
        <v>7</v>
      </c>
      <c r="F210" s="7" t="s">
        <v>211</v>
      </c>
      <c r="G210" s="8">
        <v>35000</v>
      </c>
      <c r="H210" s="9">
        <v>25</v>
      </c>
      <c r="I210" s="8">
        <v>0</v>
      </c>
      <c r="J210" s="19">
        <v>1004.5</v>
      </c>
      <c r="K210" s="19">
        <v>1064</v>
      </c>
      <c r="L210" s="21"/>
      <c r="M210" s="8">
        <f t="shared" si="36"/>
        <v>2093.5</v>
      </c>
      <c r="N210" s="8">
        <f t="shared" si="35"/>
        <v>32906.5</v>
      </c>
      <c r="O210" s="37"/>
    </row>
    <row r="211" spans="1:15" s="10" customFormat="1" ht="15" customHeight="1" x14ac:dyDescent="0.25">
      <c r="A211" s="5">
        <v>197</v>
      </c>
      <c r="B211" s="6" t="s">
        <v>516</v>
      </c>
      <c r="C211" s="5" t="s">
        <v>48</v>
      </c>
      <c r="D211" s="5" t="s">
        <v>328</v>
      </c>
      <c r="E211" s="5" t="s">
        <v>7</v>
      </c>
      <c r="F211" s="7" t="s">
        <v>210</v>
      </c>
      <c r="G211" s="8">
        <v>30000</v>
      </c>
      <c r="H211" s="9">
        <v>25</v>
      </c>
      <c r="I211" s="8">
        <v>0</v>
      </c>
      <c r="J211" s="19">
        <v>861</v>
      </c>
      <c r="K211" s="19">
        <v>912</v>
      </c>
      <c r="L211" s="21"/>
      <c r="M211" s="8">
        <f t="shared" si="36"/>
        <v>1798</v>
      </c>
      <c r="N211" s="8">
        <f t="shared" si="35"/>
        <v>28202</v>
      </c>
      <c r="O211" s="37"/>
    </row>
    <row r="212" spans="1:15" s="10" customFormat="1" ht="15" customHeight="1" x14ac:dyDescent="0.25">
      <c r="A212" s="5">
        <v>198</v>
      </c>
      <c r="B212" s="6" t="s">
        <v>502</v>
      </c>
      <c r="C212" s="5" t="s">
        <v>48</v>
      </c>
      <c r="D212" s="5" t="s">
        <v>328</v>
      </c>
      <c r="E212" s="5" t="s">
        <v>7</v>
      </c>
      <c r="F212" s="7" t="s">
        <v>210</v>
      </c>
      <c r="G212" s="8">
        <v>35000</v>
      </c>
      <c r="H212" s="9">
        <v>25</v>
      </c>
      <c r="I212" s="8">
        <v>0</v>
      </c>
      <c r="J212" s="19">
        <v>1004.5</v>
      </c>
      <c r="K212" s="19">
        <v>1064</v>
      </c>
      <c r="L212" s="21"/>
      <c r="M212" s="8">
        <f t="shared" si="36"/>
        <v>2093.5</v>
      </c>
      <c r="N212" s="8">
        <f t="shared" si="35"/>
        <v>32906.5</v>
      </c>
      <c r="O212" s="37"/>
    </row>
    <row r="213" spans="1:15" s="10" customFormat="1" ht="15" customHeight="1" x14ac:dyDescent="0.25">
      <c r="A213" s="5">
        <v>199</v>
      </c>
      <c r="B213" s="6" t="s">
        <v>528</v>
      </c>
      <c r="C213" s="5" t="s">
        <v>48</v>
      </c>
      <c r="D213" s="5" t="s">
        <v>328</v>
      </c>
      <c r="E213" s="5" t="s">
        <v>7</v>
      </c>
      <c r="F213" s="7" t="s">
        <v>210</v>
      </c>
      <c r="G213" s="8">
        <v>35000</v>
      </c>
      <c r="H213" s="9">
        <v>25</v>
      </c>
      <c r="I213" s="8">
        <v>0</v>
      </c>
      <c r="J213" s="19">
        <v>1004.5</v>
      </c>
      <c r="K213" s="19">
        <v>1064</v>
      </c>
      <c r="L213" s="21"/>
      <c r="M213" s="8">
        <f t="shared" ref="M213" si="37">+H213+I213+J213+K213+L213</f>
        <v>2093.5</v>
      </c>
      <c r="N213" s="8">
        <f t="shared" ref="N213" si="38">+G213-M213</f>
        <v>32906.5</v>
      </c>
      <c r="O213" s="37"/>
    </row>
    <row r="214" spans="1:15" s="10" customFormat="1" ht="15" customHeight="1" x14ac:dyDescent="0.25">
      <c r="A214" s="5">
        <v>200</v>
      </c>
      <c r="B214" s="6" t="s">
        <v>468</v>
      </c>
      <c r="C214" s="5" t="s">
        <v>48</v>
      </c>
      <c r="D214" s="5" t="s">
        <v>328</v>
      </c>
      <c r="E214" s="5" t="s">
        <v>7</v>
      </c>
      <c r="F214" s="5" t="s">
        <v>210</v>
      </c>
      <c r="G214" s="8">
        <v>30000</v>
      </c>
      <c r="H214" s="9">
        <v>25</v>
      </c>
      <c r="I214" s="8">
        <v>0</v>
      </c>
      <c r="J214" s="19">
        <v>861</v>
      </c>
      <c r="K214" s="19">
        <v>912</v>
      </c>
      <c r="L214" s="21"/>
      <c r="M214" s="8">
        <f t="shared" si="36"/>
        <v>1798</v>
      </c>
      <c r="N214" s="8">
        <f t="shared" si="35"/>
        <v>28202</v>
      </c>
      <c r="O214" s="37"/>
    </row>
    <row r="215" spans="1:15" s="10" customFormat="1" ht="15" customHeight="1" x14ac:dyDescent="0.25">
      <c r="A215" s="5">
        <v>201</v>
      </c>
      <c r="B215" s="6" t="s">
        <v>486</v>
      </c>
      <c r="C215" s="5" t="s">
        <v>48</v>
      </c>
      <c r="D215" s="5" t="s">
        <v>328</v>
      </c>
      <c r="E215" s="5" t="s">
        <v>7</v>
      </c>
      <c r="F215" s="5" t="s">
        <v>211</v>
      </c>
      <c r="G215" s="8">
        <v>30000</v>
      </c>
      <c r="H215" s="9">
        <v>25</v>
      </c>
      <c r="I215" s="8">
        <v>0</v>
      </c>
      <c r="J215" s="19">
        <v>861</v>
      </c>
      <c r="K215" s="19">
        <v>912</v>
      </c>
      <c r="L215" s="21"/>
      <c r="M215" s="8">
        <f t="shared" si="36"/>
        <v>1798</v>
      </c>
      <c r="N215" s="8">
        <f t="shared" si="35"/>
        <v>28202</v>
      </c>
      <c r="O215" s="37"/>
    </row>
    <row r="216" spans="1:15" s="10" customFormat="1" ht="15" customHeight="1" x14ac:dyDescent="0.25">
      <c r="A216" s="5">
        <v>202</v>
      </c>
      <c r="B216" s="6" t="s">
        <v>488</v>
      </c>
      <c r="C216" s="5" t="s">
        <v>48</v>
      </c>
      <c r="D216" s="5" t="s">
        <v>328</v>
      </c>
      <c r="E216" s="5" t="s">
        <v>7</v>
      </c>
      <c r="F216" s="5" t="s">
        <v>211</v>
      </c>
      <c r="G216" s="8">
        <v>30000</v>
      </c>
      <c r="H216" s="9">
        <v>25</v>
      </c>
      <c r="I216" s="8">
        <v>0</v>
      </c>
      <c r="J216" s="19">
        <v>861</v>
      </c>
      <c r="K216" s="19">
        <v>912</v>
      </c>
      <c r="L216" s="21"/>
      <c r="M216" s="8">
        <f t="shared" si="36"/>
        <v>1798</v>
      </c>
      <c r="N216" s="8">
        <f t="shared" si="35"/>
        <v>28202</v>
      </c>
      <c r="O216" s="37"/>
    </row>
    <row r="217" spans="1:15" s="10" customFormat="1" ht="15" customHeight="1" x14ac:dyDescent="0.25">
      <c r="A217" s="5">
        <v>203</v>
      </c>
      <c r="B217" s="6" t="s">
        <v>487</v>
      </c>
      <c r="C217" s="5" t="s">
        <v>48</v>
      </c>
      <c r="D217" s="5" t="s">
        <v>328</v>
      </c>
      <c r="E217" s="5" t="s">
        <v>7</v>
      </c>
      <c r="F217" s="5" t="s">
        <v>210</v>
      </c>
      <c r="G217" s="8">
        <v>35000</v>
      </c>
      <c r="H217" s="9">
        <v>25</v>
      </c>
      <c r="I217" s="8">
        <v>0</v>
      </c>
      <c r="J217" s="19">
        <v>1004.5</v>
      </c>
      <c r="K217" s="19">
        <v>1064</v>
      </c>
      <c r="L217" s="8"/>
      <c r="M217" s="8">
        <f t="shared" si="36"/>
        <v>2093.5</v>
      </c>
      <c r="N217" s="8">
        <f t="shared" si="35"/>
        <v>32906.5</v>
      </c>
      <c r="O217" s="37"/>
    </row>
    <row r="218" spans="1:15" s="10" customFormat="1" ht="15" customHeight="1" x14ac:dyDescent="0.25">
      <c r="A218" s="5">
        <v>204</v>
      </c>
      <c r="B218" s="5" t="s">
        <v>444</v>
      </c>
      <c r="C218" s="5" t="s">
        <v>48</v>
      </c>
      <c r="D218" s="5" t="s">
        <v>328</v>
      </c>
      <c r="E218" s="5" t="s">
        <v>7</v>
      </c>
      <c r="F218" s="5" t="s">
        <v>210</v>
      </c>
      <c r="G218" s="8">
        <v>45000</v>
      </c>
      <c r="H218" s="9">
        <v>25</v>
      </c>
      <c r="I218" s="8">
        <v>860.36</v>
      </c>
      <c r="J218" s="8">
        <v>1291.5</v>
      </c>
      <c r="K218" s="8">
        <v>1368</v>
      </c>
      <c r="L218" s="21">
        <v>1919.78</v>
      </c>
      <c r="M218" s="8">
        <f t="shared" si="36"/>
        <v>5464.64</v>
      </c>
      <c r="N218" s="8">
        <f t="shared" ref="N218" si="39">+G218-M218</f>
        <v>39535.360000000001</v>
      </c>
      <c r="O218" s="37"/>
    </row>
    <row r="219" spans="1:15" s="10" customFormat="1" ht="15" customHeight="1" x14ac:dyDescent="0.25">
      <c r="A219" s="5">
        <v>205</v>
      </c>
      <c r="B219" s="5" t="s">
        <v>407</v>
      </c>
      <c r="C219" s="5" t="s">
        <v>48</v>
      </c>
      <c r="D219" s="5" t="s">
        <v>328</v>
      </c>
      <c r="E219" s="5" t="s">
        <v>7</v>
      </c>
      <c r="F219" s="5" t="s">
        <v>210</v>
      </c>
      <c r="G219" s="8">
        <v>30000</v>
      </c>
      <c r="H219" s="9">
        <v>25</v>
      </c>
      <c r="I219" s="8">
        <v>0</v>
      </c>
      <c r="J219" s="19">
        <v>861</v>
      </c>
      <c r="K219" s="19">
        <v>912</v>
      </c>
      <c r="L219" s="21"/>
      <c r="M219" s="8">
        <f t="shared" si="36"/>
        <v>1798</v>
      </c>
      <c r="N219" s="8">
        <f t="shared" si="35"/>
        <v>28202</v>
      </c>
      <c r="O219" s="37"/>
    </row>
    <row r="220" spans="1:15" s="10" customFormat="1" ht="15" customHeight="1" x14ac:dyDescent="0.25">
      <c r="A220" s="5">
        <v>206</v>
      </c>
      <c r="B220" s="6" t="s">
        <v>409</v>
      </c>
      <c r="C220" s="5" t="s">
        <v>100</v>
      </c>
      <c r="D220" s="5" t="s">
        <v>328</v>
      </c>
      <c r="E220" s="5" t="s">
        <v>7</v>
      </c>
      <c r="F220" s="5" t="s">
        <v>210</v>
      </c>
      <c r="G220" s="8">
        <v>30000</v>
      </c>
      <c r="H220" s="9">
        <v>25</v>
      </c>
      <c r="I220" s="8">
        <v>0</v>
      </c>
      <c r="J220" s="19">
        <v>861</v>
      </c>
      <c r="K220" s="19">
        <v>912</v>
      </c>
      <c r="L220" s="21"/>
      <c r="M220" s="8">
        <f t="shared" si="36"/>
        <v>1798</v>
      </c>
      <c r="N220" s="8">
        <f t="shared" si="35"/>
        <v>28202</v>
      </c>
      <c r="O220" s="37"/>
    </row>
    <row r="221" spans="1:15" s="10" customFormat="1" ht="15" customHeight="1" x14ac:dyDescent="0.25">
      <c r="A221" s="5">
        <v>207</v>
      </c>
      <c r="B221" s="6" t="s">
        <v>410</v>
      </c>
      <c r="C221" s="5" t="s">
        <v>100</v>
      </c>
      <c r="D221" s="5" t="s">
        <v>328</v>
      </c>
      <c r="E221" s="5" t="s">
        <v>7</v>
      </c>
      <c r="F221" s="5" t="s">
        <v>210</v>
      </c>
      <c r="G221" s="8">
        <v>30000</v>
      </c>
      <c r="H221" s="9">
        <v>25</v>
      </c>
      <c r="I221" s="8">
        <v>0</v>
      </c>
      <c r="J221" s="19">
        <v>861</v>
      </c>
      <c r="K221" s="19">
        <v>912</v>
      </c>
      <c r="L221" s="21"/>
      <c r="M221" s="8">
        <f t="shared" si="36"/>
        <v>1798</v>
      </c>
      <c r="N221" s="8">
        <f t="shared" si="35"/>
        <v>28202</v>
      </c>
      <c r="O221" s="37"/>
    </row>
    <row r="222" spans="1:15" s="10" customFormat="1" ht="15" customHeight="1" x14ac:dyDescent="0.25">
      <c r="A222" s="5">
        <v>208</v>
      </c>
      <c r="B222" s="6" t="s">
        <v>411</v>
      </c>
      <c r="C222" s="5" t="s">
        <v>100</v>
      </c>
      <c r="D222" s="5" t="s">
        <v>328</v>
      </c>
      <c r="E222" s="5" t="s">
        <v>7</v>
      </c>
      <c r="F222" s="5" t="s">
        <v>210</v>
      </c>
      <c r="G222" s="8">
        <v>30000</v>
      </c>
      <c r="H222" s="9">
        <v>25</v>
      </c>
      <c r="I222" s="8">
        <v>0</v>
      </c>
      <c r="J222" s="19">
        <v>861</v>
      </c>
      <c r="K222" s="19">
        <v>912</v>
      </c>
      <c r="L222" s="21"/>
      <c r="M222" s="8">
        <f t="shared" si="36"/>
        <v>1798</v>
      </c>
      <c r="N222" s="8">
        <f t="shared" si="35"/>
        <v>28202</v>
      </c>
      <c r="O222" s="37"/>
    </row>
    <row r="223" spans="1:15" s="10" customFormat="1" ht="15" customHeight="1" x14ac:dyDescent="0.25">
      <c r="A223" s="5">
        <v>209</v>
      </c>
      <c r="B223" s="6" t="s">
        <v>412</v>
      </c>
      <c r="C223" s="5" t="s">
        <v>100</v>
      </c>
      <c r="D223" s="5" t="s">
        <v>328</v>
      </c>
      <c r="E223" s="5" t="s">
        <v>7</v>
      </c>
      <c r="F223" s="5" t="s">
        <v>210</v>
      </c>
      <c r="G223" s="8">
        <v>30000</v>
      </c>
      <c r="H223" s="9">
        <v>25</v>
      </c>
      <c r="I223" s="8">
        <v>0</v>
      </c>
      <c r="J223" s="19">
        <v>861</v>
      </c>
      <c r="K223" s="19">
        <v>912</v>
      </c>
      <c r="L223" s="21"/>
      <c r="M223" s="8">
        <f t="shared" si="36"/>
        <v>1798</v>
      </c>
      <c r="N223" s="8">
        <f t="shared" si="35"/>
        <v>28202</v>
      </c>
      <c r="O223" s="37"/>
    </row>
    <row r="224" spans="1:15" s="10" customFormat="1" ht="15" customHeight="1" x14ac:dyDescent="0.25">
      <c r="A224" s="5">
        <v>210</v>
      </c>
      <c r="B224" s="6" t="s">
        <v>413</v>
      </c>
      <c r="C224" s="5" t="s">
        <v>100</v>
      </c>
      <c r="D224" s="5" t="s">
        <v>328</v>
      </c>
      <c r="E224" s="5" t="s">
        <v>7</v>
      </c>
      <c r="F224" s="5" t="s">
        <v>211</v>
      </c>
      <c r="G224" s="8">
        <v>30000</v>
      </c>
      <c r="H224" s="9">
        <v>25</v>
      </c>
      <c r="I224" s="8">
        <v>0</v>
      </c>
      <c r="J224" s="19">
        <v>861</v>
      </c>
      <c r="K224" s="19">
        <v>912</v>
      </c>
      <c r="L224" s="21"/>
      <c r="M224" s="8">
        <f t="shared" si="36"/>
        <v>1798</v>
      </c>
      <c r="N224" s="8">
        <f t="shared" si="35"/>
        <v>28202</v>
      </c>
      <c r="O224" s="37"/>
    </row>
    <row r="225" spans="1:15" s="10" customFormat="1" ht="15" customHeight="1" x14ac:dyDescent="0.25">
      <c r="A225" s="5">
        <v>211</v>
      </c>
      <c r="B225" s="6" t="s">
        <v>414</v>
      </c>
      <c r="C225" s="5" t="s">
        <v>100</v>
      </c>
      <c r="D225" s="5" t="s">
        <v>328</v>
      </c>
      <c r="E225" s="5" t="s">
        <v>7</v>
      </c>
      <c r="F225" s="5" t="s">
        <v>211</v>
      </c>
      <c r="G225" s="8">
        <v>30000</v>
      </c>
      <c r="H225" s="9">
        <v>25</v>
      </c>
      <c r="I225" s="8">
        <v>0</v>
      </c>
      <c r="J225" s="19">
        <v>861</v>
      </c>
      <c r="K225" s="19">
        <v>912</v>
      </c>
      <c r="L225" s="21"/>
      <c r="M225" s="8">
        <f t="shared" si="36"/>
        <v>1798</v>
      </c>
      <c r="N225" s="8">
        <f t="shared" ref="N225:N253" si="40">+G225-M225</f>
        <v>28202</v>
      </c>
      <c r="O225" s="37"/>
    </row>
    <row r="226" spans="1:15" s="10" customFormat="1" ht="15" customHeight="1" x14ac:dyDescent="0.25">
      <c r="A226" s="5">
        <v>212</v>
      </c>
      <c r="B226" s="6" t="s">
        <v>415</v>
      </c>
      <c r="C226" s="5" t="s">
        <v>100</v>
      </c>
      <c r="D226" s="5" t="s">
        <v>328</v>
      </c>
      <c r="E226" s="5" t="s">
        <v>7</v>
      </c>
      <c r="F226" s="5" t="s">
        <v>211</v>
      </c>
      <c r="G226" s="8">
        <v>30000</v>
      </c>
      <c r="H226" s="9">
        <v>25</v>
      </c>
      <c r="I226" s="8">
        <v>0</v>
      </c>
      <c r="J226" s="19">
        <v>861</v>
      </c>
      <c r="K226" s="19">
        <v>912</v>
      </c>
      <c r="L226" s="21"/>
      <c r="M226" s="8">
        <f t="shared" si="36"/>
        <v>1798</v>
      </c>
      <c r="N226" s="8">
        <f t="shared" si="40"/>
        <v>28202</v>
      </c>
      <c r="O226" s="37"/>
    </row>
    <row r="227" spans="1:15" s="10" customFormat="1" ht="15" customHeight="1" x14ac:dyDescent="0.25">
      <c r="A227" s="5">
        <v>213</v>
      </c>
      <c r="B227" s="6" t="s">
        <v>416</v>
      </c>
      <c r="C227" s="5" t="s">
        <v>100</v>
      </c>
      <c r="D227" s="5" t="s">
        <v>328</v>
      </c>
      <c r="E227" s="5" t="s">
        <v>7</v>
      </c>
      <c r="F227" s="5" t="s">
        <v>210</v>
      </c>
      <c r="G227" s="8">
        <v>30000</v>
      </c>
      <c r="H227" s="9">
        <v>25</v>
      </c>
      <c r="I227" s="8">
        <v>0</v>
      </c>
      <c r="J227" s="19">
        <v>861</v>
      </c>
      <c r="K227" s="19">
        <v>912</v>
      </c>
      <c r="L227" s="21"/>
      <c r="M227" s="8">
        <f t="shared" si="36"/>
        <v>1798</v>
      </c>
      <c r="N227" s="8">
        <f t="shared" si="40"/>
        <v>28202</v>
      </c>
      <c r="O227" s="37"/>
    </row>
    <row r="228" spans="1:15" s="10" customFormat="1" ht="15" customHeight="1" x14ac:dyDescent="0.25">
      <c r="A228" s="5">
        <v>214</v>
      </c>
      <c r="B228" s="6" t="s">
        <v>442</v>
      </c>
      <c r="C228" s="5" t="s">
        <v>100</v>
      </c>
      <c r="D228" s="5" t="s">
        <v>328</v>
      </c>
      <c r="E228" s="5" t="s">
        <v>7</v>
      </c>
      <c r="F228" s="5" t="s">
        <v>211</v>
      </c>
      <c r="G228" s="8">
        <v>30000</v>
      </c>
      <c r="H228" s="9">
        <v>25</v>
      </c>
      <c r="I228" s="8">
        <v>0</v>
      </c>
      <c r="J228" s="19">
        <v>861</v>
      </c>
      <c r="K228" s="19">
        <v>912</v>
      </c>
      <c r="L228" s="21"/>
      <c r="M228" s="8">
        <f t="shared" si="36"/>
        <v>1798</v>
      </c>
      <c r="N228" s="8">
        <f t="shared" si="40"/>
        <v>28202</v>
      </c>
      <c r="O228" s="37"/>
    </row>
    <row r="229" spans="1:15" s="10" customFormat="1" ht="15" customHeight="1" x14ac:dyDescent="0.25">
      <c r="A229" s="5">
        <v>215</v>
      </c>
      <c r="B229" s="6" t="s">
        <v>417</v>
      </c>
      <c r="C229" s="5" t="s">
        <v>100</v>
      </c>
      <c r="D229" s="5" t="s">
        <v>328</v>
      </c>
      <c r="E229" s="5" t="s">
        <v>7</v>
      </c>
      <c r="F229" s="5" t="s">
        <v>211</v>
      </c>
      <c r="G229" s="8">
        <v>30000</v>
      </c>
      <c r="H229" s="9">
        <v>25</v>
      </c>
      <c r="I229" s="8">
        <v>0</v>
      </c>
      <c r="J229" s="19">
        <v>861</v>
      </c>
      <c r="K229" s="19">
        <v>912</v>
      </c>
      <c r="L229" s="21"/>
      <c r="M229" s="8">
        <f t="shared" si="36"/>
        <v>1798</v>
      </c>
      <c r="N229" s="8">
        <f t="shared" si="40"/>
        <v>28202</v>
      </c>
      <c r="O229" s="37"/>
    </row>
    <row r="230" spans="1:15" s="10" customFormat="1" ht="15" customHeight="1" x14ac:dyDescent="0.25">
      <c r="A230" s="5">
        <v>216</v>
      </c>
      <c r="B230" s="6" t="s">
        <v>42</v>
      </c>
      <c r="C230" s="5" t="s">
        <v>15</v>
      </c>
      <c r="D230" s="5" t="s">
        <v>329</v>
      </c>
      <c r="E230" s="5" t="s">
        <v>6</v>
      </c>
      <c r="F230" s="7" t="s">
        <v>210</v>
      </c>
      <c r="G230" s="8">
        <v>35000</v>
      </c>
      <c r="H230" s="9">
        <v>25</v>
      </c>
      <c r="I230" s="8">
        <v>0</v>
      </c>
      <c r="J230" s="19">
        <v>1004.5</v>
      </c>
      <c r="K230" s="19">
        <v>1064</v>
      </c>
      <c r="L230" s="21"/>
      <c r="M230" s="8">
        <f t="shared" si="36"/>
        <v>2093.5</v>
      </c>
      <c r="N230" s="8">
        <f t="shared" si="40"/>
        <v>32906.5</v>
      </c>
      <c r="O230" s="37"/>
    </row>
    <row r="231" spans="1:15" s="10" customFormat="1" ht="15" customHeight="1" x14ac:dyDescent="0.25">
      <c r="A231" s="5">
        <v>217</v>
      </c>
      <c r="B231" s="6" t="s">
        <v>552</v>
      </c>
      <c r="C231" s="5" t="s">
        <v>541</v>
      </c>
      <c r="D231" s="5" t="s">
        <v>329</v>
      </c>
      <c r="E231" s="5" t="s">
        <v>7</v>
      </c>
      <c r="F231" s="7" t="s">
        <v>210</v>
      </c>
      <c r="G231" s="8">
        <v>35000</v>
      </c>
      <c r="H231" s="9">
        <v>25</v>
      </c>
      <c r="I231" s="8">
        <v>0</v>
      </c>
      <c r="J231" s="19">
        <v>1004.5</v>
      </c>
      <c r="K231" s="19">
        <v>1064</v>
      </c>
      <c r="L231" s="21"/>
      <c r="M231" s="8">
        <f t="shared" ref="M231" si="41">+H231+I231+J231+K231+L231</f>
        <v>2093.5</v>
      </c>
      <c r="N231" s="8">
        <f t="shared" ref="N231" si="42">+G231-M231</f>
        <v>32906.5</v>
      </c>
      <c r="O231" s="37"/>
    </row>
    <row r="232" spans="1:15" s="10" customFormat="1" ht="15" customHeight="1" x14ac:dyDescent="0.25">
      <c r="A232" s="5">
        <v>218</v>
      </c>
      <c r="B232" s="6" t="s">
        <v>217</v>
      </c>
      <c r="C232" s="5" t="s">
        <v>48</v>
      </c>
      <c r="D232" s="5" t="s">
        <v>329</v>
      </c>
      <c r="E232" s="5" t="s">
        <v>7</v>
      </c>
      <c r="F232" s="5" t="s">
        <v>211</v>
      </c>
      <c r="G232" s="8">
        <v>30000</v>
      </c>
      <c r="H232" s="9">
        <v>25</v>
      </c>
      <c r="I232" s="8">
        <v>0</v>
      </c>
      <c r="J232" s="19">
        <v>861</v>
      </c>
      <c r="K232" s="19">
        <v>912</v>
      </c>
      <c r="L232" s="21"/>
      <c r="M232" s="8">
        <f t="shared" si="36"/>
        <v>1798</v>
      </c>
      <c r="N232" s="8">
        <f t="shared" si="40"/>
        <v>28202</v>
      </c>
      <c r="O232" s="37"/>
    </row>
    <row r="233" spans="1:15" s="10" customFormat="1" ht="15" customHeight="1" x14ac:dyDescent="0.25">
      <c r="A233" s="5">
        <v>219</v>
      </c>
      <c r="B233" s="6" t="s">
        <v>220</v>
      </c>
      <c r="C233" s="6" t="s">
        <v>48</v>
      </c>
      <c r="D233" s="6" t="s">
        <v>329</v>
      </c>
      <c r="E233" s="5" t="s">
        <v>7</v>
      </c>
      <c r="F233" s="5" t="s">
        <v>211</v>
      </c>
      <c r="G233" s="8">
        <v>30000</v>
      </c>
      <c r="H233" s="9">
        <v>25</v>
      </c>
      <c r="I233" s="8">
        <v>0</v>
      </c>
      <c r="J233" s="19">
        <v>861</v>
      </c>
      <c r="K233" s="19">
        <v>912</v>
      </c>
      <c r="L233" s="21"/>
      <c r="M233" s="8">
        <f t="shared" si="36"/>
        <v>1798</v>
      </c>
      <c r="N233" s="8">
        <f t="shared" si="40"/>
        <v>28202</v>
      </c>
      <c r="O233" s="37"/>
    </row>
    <row r="234" spans="1:15" s="10" customFormat="1" ht="15" customHeight="1" x14ac:dyDescent="0.25">
      <c r="A234" s="5">
        <v>220</v>
      </c>
      <c r="B234" s="6" t="s">
        <v>221</v>
      </c>
      <c r="C234" s="5" t="s">
        <v>48</v>
      </c>
      <c r="D234" s="5" t="s">
        <v>329</v>
      </c>
      <c r="E234" s="5" t="s">
        <v>7</v>
      </c>
      <c r="F234" s="7" t="s">
        <v>210</v>
      </c>
      <c r="G234" s="8">
        <v>30000</v>
      </c>
      <c r="H234" s="9">
        <v>25</v>
      </c>
      <c r="I234" s="8">
        <v>0</v>
      </c>
      <c r="J234" s="19">
        <v>861</v>
      </c>
      <c r="K234" s="20">
        <v>912</v>
      </c>
      <c r="L234" s="21"/>
      <c r="M234" s="8">
        <f t="shared" si="36"/>
        <v>1798</v>
      </c>
      <c r="N234" s="8">
        <f t="shared" si="40"/>
        <v>28202</v>
      </c>
      <c r="O234" s="37"/>
    </row>
    <row r="235" spans="1:15" s="10" customFormat="1" ht="15" customHeight="1" x14ac:dyDescent="0.25">
      <c r="A235" s="5">
        <v>221</v>
      </c>
      <c r="B235" s="6" t="s">
        <v>378</v>
      </c>
      <c r="C235" s="6" t="s">
        <v>48</v>
      </c>
      <c r="D235" s="5" t="s">
        <v>329</v>
      </c>
      <c r="E235" s="5" t="s">
        <v>10</v>
      </c>
      <c r="F235" s="7" t="s">
        <v>211</v>
      </c>
      <c r="G235" s="8">
        <v>30000</v>
      </c>
      <c r="H235" s="9">
        <v>25</v>
      </c>
      <c r="I235" s="8">
        <v>0</v>
      </c>
      <c r="J235" s="19">
        <v>861</v>
      </c>
      <c r="K235" s="19">
        <v>912</v>
      </c>
      <c r="L235" s="21"/>
      <c r="M235" s="8">
        <f t="shared" ref="M235:M263" si="43">+H235+I235+J235+K235+L235</f>
        <v>1798</v>
      </c>
      <c r="N235" s="8">
        <f t="shared" si="40"/>
        <v>28202</v>
      </c>
      <c r="O235" s="37"/>
    </row>
    <row r="236" spans="1:15" s="10" customFormat="1" ht="15" customHeight="1" x14ac:dyDescent="0.25">
      <c r="A236" s="5">
        <v>222</v>
      </c>
      <c r="B236" s="6" t="s">
        <v>222</v>
      </c>
      <c r="C236" s="5" t="s">
        <v>48</v>
      </c>
      <c r="D236" s="5" t="s">
        <v>329</v>
      </c>
      <c r="E236" s="5" t="s">
        <v>7</v>
      </c>
      <c r="F236" s="5" t="s">
        <v>211</v>
      </c>
      <c r="G236" s="8">
        <v>30000</v>
      </c>
      <c r="H236" s="9">
        <v>25</v>
      </c>
      <c r="I236" s="8">
        <v>0</v>
      </c>
      <c r="J236" s="19">
        <v>861</v>
      </c>
      <c r="K236" s="8">
        <v>912</v>
      </c>
      <c r="L236" s="21"/>
      <c r="M236" s="8">
        <f t="shared" si="43"/>
        <v>1798</v>
      </c>
      <c r="N236" s="8">
        <f t="shared" si="40"/>
        <v>28202</v>
      </c>
      <c r="O236" s="37"/>
    </row>
    <row r="237" spans="1:15" s="10" customFormat="1" ht="15" customHeight="1" x14ac:dyDescent="0.25">
      <c r="A237" s="5">
        <v>223</v>
      </c>
      <c r="B237" s="6" t="s">
        <v>223</v>
      </c>
      <c r="C237" s="5" t="s">
        <v>48</v>
      </c>
      <c r="D237" s="5" t="s">
        <v>329</v>
      </c>
      <c r="E237" s="5" t="s">
        <v>7</v>
      </c>
      <c r="F237" s="5" t="s">
        <v>211</v>
      </c>
      <c r="G237" s="8">
        <v>30000</v>
      </c>
      <c r="H237" s="9">
        <v>25</v>
      </c>
      <c r="I237" s="8">
        <v>0</v>
      </c>
      <c r="J237" s="19">
        <v>861</v>
      </c>
      <c r="K237" s="19">
        <v>912</v>
      </c>
      <c r="L237" s="21"/>
      <c r="M237" s="8">
        <f t="shared" si="43"/>
        <v>1798</v>
      </c>
      <c r="N237" s="8">
        <f t="shared" si="40"/>
        <v>28202</v>
      </c>
      <c r="O237" s="37"/>
    </row>
    <row r="238" spans="1:15" s="10" customFormat="1" ht="15" customHeight="1" x14ac:dyDescent="0.25">
      <c r="A238" s="5">
        <v>224</v>
      </c>
      <c r="B238" s="6" t="s">
        <v>224</v>
      </c>
      <c r="C238" s="5" t="s">
        <v>48</v>
      </c>
      <c r="D238" s="5" t="s">
        <v>329</v>
      </c>
      <c r="E238" s="5" t="s">
        <v>7</v>
      </c>
      <c r="F238" s="5" t="s">
        <v>211</v>
      </c>
      <c r="G238" s="8">
        <v>30000</v>
      </c>
      <c r="H238" s="9">
        <v>25</v>
      </c>
      <c r="I238" s="8">
        <v>0</v>
      </c>
      <c r="J238" s="19">
        <v>861</v>
      </c>
      <c r="K238" s="19">
        <v>912</v>
      </c>
      <c r="L238" s="21"/>
      <c r="M238" s="8">
        <f t="shared" si="43"/>
        <v>1798</v>
      </c>
      <c r="N238" s="8">
        <f t="shared" si="40"/>
        <v>28202</v>
      </c>
      <c r="O238" s="37"/>
    </row>
    <row r="239" spans="1:15" s="10" customFormat="1" ht="15" customHeight="1" x14ac:dyDescent="0.25">
      <c r="A239" s="5">
        <v>225</v>
      </c>
      <c r="B239" s="6" t="s">
        <v>226</v>
      </c>
      <c r="C239" s="5" t="s">
        <v>48</v>
      </c>
      <c r="D239" s="5" t="s">
        <v>329</v>
      </c>
      <c r="E239" s="5" t="s">
        <v>7</v>
      </c>
      <c r="F239" s="7" t="s">
        <v>210</v>
      </c>
      <c r="G239" s="8">
        <v>30000</v>
      </c>
      <c r="H239" s="9">
        <v>25</v>
      </c>
      <c r="I239" s="8">
        <v>0</v>
      </c>
      <c r="J239" s="19">
        <v>861</v>
      </c>
      <c r="K239" s="8">
        <v>912</v>
      </c>
      <c r="L239" s="21"/>
      <c r="M239" s="8">
        <f t="shared" si="43"/>
        <v>1798</v>
      </c>
      <c r="N239" s="8">
        <f t="shared" si="40"/>
        <v>28202</v>
      </c>
      <c r="O239" s="37"/>
    </row>
    <row r="240" spans="1:15" s="10" customFormat="1" ht="15" customHeight="1" x14ac:dyDescent="0.25">
      <c r="A240" s="5">
        <v>226</v>
      </c>
      <c r="B240" s="6" t="s">
        <v>463</v>
      </c>
      <c r="C240" s="5" t="s">
        <v>48</v>
      </c>
      <c r="D240" s="5" t="s">
        <v>329</v>
      </c>
      <c r="E240" s="5" t="s">
        <v>7</v>
      </c>
      <c r="F240" s="7" t="s">
        <v>210</v>
      </c>
      <c r="G240" s="8">
        <v>30000</v>
      </c>
      <c r="H240" s="9">
        <v>25</v>
      </c>
      <c r="I240" s="8">
        <v>0</v>
      </c>
      <c r="J240" s="19">
        <v>861</v>
      </c>
      <c r="K240" s="8">
        <v>912</v>
      </c>
      <c r="L240" s="21"/>
      <c r="M240" s="8">
        <f t="shared" si="43"/>
        <v>1798</v>
      </c>
      <c r="N240" s="8">
        <f t="shared" si="40"/>
        <v>28202</v>
      </c>
      <c r="O240" s="37"/>
    </row>
    <row r="241" spans="1:15" s="10" customFormat="1" ht="15" customHeight="1" x14ac:dyDescent="0.25">
      <c r="A241" s="5">
        <v>227</v>
      </c>
      <c r="B241" s="6" t="s">
        <v>227</v>
      </c>
      <c r="C241" s="5" t="s">
        <v>48</v>
      </c>
      <c r="D241" s="5" t="s">
        <v>329</v>
      </c>
      <c r="E241" s="5" t="s">
        <v>7</v>
      </c>
      <c r="F241" s="7" t="s">
        <v>210</v>
      </c>
      <c r="G241" s="8">
        <v>30000</v>
      </c>
      <c r="H241" s="9">
        <v>25</v>
      </c>
      <c r="I241" s="8">
        <v>0</v>
      </c>
      <c r="J241" s="19">
        <v>861</v>
      </c>
      <c r="K241" s="19">
        <v>912</v>
      </c>
      <c r="L241" s="21"/>
      <c r="M241" s="8">
        <f t="shared" si="43"/>
        <v>1798</v>
      </c>
      <c r="N241" s="8">
        <f t="shared" si="40"/>
        <v>28202</v>
      </c>
      <c r="O241" s="37"/>
    </row>
    <row r="242" spans="1:15" s="11" customFormat="1" ht="15" customHeight="1" x14ac:dyDescent="0.25">
      <c r="A242" s="5">
        <v>228</v>
      </c>
      <c r="B242" s="5" t="s">
        <v>514</v>
      </c>
      <c r="C242" s="5" t="s">
        <v>48</v>
      </c>
      <c r="D242" s="5" t="s">
        <v>329</v>
      </c>
      <c r="E242" s="5" t="s">
        <v>7</v>
      </c>
      <c r="F242" s="7" t="s">
        <v>211</v>
      </c>
      <c r="G242" s="8">
        <v>30000</v>
      </c>
      <c r="H242" s="9">
        <v>25</v>
      </c>
      <c r="I242" s="8">
        <v>0</v>
      </c>
      <c r="J242" s="19">
        <v>861</v>
      </c>
      <c r="K242" s="19">
        <v>912</v>
      </c>
      <c r="L242" s="21"/>
      <c r="M242" s="8">
        <f t="shared" si="43"/>
        <v>1798</v>
      </c>
      <c r="N242" s="8">
        <f t="shared" si="40"/>
        <v>28202</v>
      </c>
      <c r="O242" s="40"/>
    </row>
    <row r="243" spans="1:15" s="10" customFormat="1" ht="15" customHeight="1" x14ac:dyDescent="0.25">
      <c r="A243" s="5">
        <v>229</v>
      </c>
      <c r="B243" s="6" t="s">
        <v>219</v>
      </c>
      <c r="C243" s="5" t="s">
        <v>48</v>
      </c>
      <c r="D243" s="5" t="s">
        <v>329</v>
      </c>
      <c r="E243" s="5" t="s">
        <v>7</v>
      </c>
      <c r="F243" s="7" t="s">
        <v>210</v>
      </c>
      <c r="G243" s="8">
        <v>30000</v>
      </c>
      <c r="H243" s="9">
        <v>25</v>
      </c>
      <c r="I243" s="8">
        <v>0</v>
      </c>
      <c r="J243" s="19">
        <v>861</v>
      </c>
      <c r="K243" s="8">
        <v>912</v>
      </c>
      <c r="L243" s="21">
        <v>1919.78</v>
      </c>
      <c r="M243" s="8">
        <f t="shared" si="43"/>
        <v>3717.7799999999997</v>
      </c>
      <c r="N243" s="8">
        <f t="shared" si="40"/>
        <v>26282.22</v>
      </c>
      <c r="O243" s="37"/>
    </row>
    <row r="244" spans="1:15" s="10" customFormat="1" ht="15" customHeight="1" x14ac:dyDescent="0.25">
      <c r="A244" s="5">
        <v>230</v>
      </c>
      <c r="B244" s="6" t="s">
        <v>509</v>
      </c>
      <c r="C244" s="5" t="s">
        <v>48</v>
      </c>
      <c r="D244" s="5" t="s">
        <v>329</v>
      </c>
      <c r="E244" s="5" t="s">
        <v>7</v>
      </c>
      <c r="F244" s="7" t="s">
        <v>211</v>
      </c>
      <c r="G244" s="8">
        <v>30000</v>
      </c>
      <c r="H244" s="9">
        <v>25</v>
      </c>
      <c r="I244" s="8">
        <v>0</v>
      </c>
      <c r="J244" s="19">
        <v>861</v>
      </c>
      <c r="K244" s="8">
        <v>912</v>
      </c>
      <c r="L244" s="21"/>
      <c r="M244" s="8">
        <f t="shared" si="43"/>
        <v>1798</v>
      </c>
      <c r="N244" s="8">
        <f t="shared" si="40"/>
        <v>28202</v>
      </c>
      <c r="O244" s="37"/>
    </row>
    <row r="245" spans="1:15" s="10" customFormat="1" ht="15" customHeight="1" x14ac:dyDescent="0.25">
      <c r="A245" s="5">
        <v>231</v>
      </c>
      <c r="B245" s="6" t="s">
        <v>510</v>
      </c>
      <c r="C245" s="5" t="s">
        <v>48</v>
      </c>
      <c r="D245" s="5" t="s">
        <v>329</v>
      </c>
      <c r="E245" s="5" t="s">
        <v>7</v>
      </c>
      <c r="F245" s="7" t="s">
        <v>210</v>
      </c>
      <c r="G245" s="8">
        <v>30000</v>
      </c>
      <c r="H245" s="9">
        <v>25</v>
      </c>
      <c r="I245" s="8">
        <v>0</v>
      </c>
      <c r="J245" s="19">
        <v>861</v>
      </c>
      <c r="K245" s="8">
        <v>912</v>
      </c>
      <c r="L245" s="21"/>
      <c r="M245" s="8">
        <f t="shared" si="43"/>
        <v>1798</v>
      </c>
      <c r="N245" s="8">
        <f t="shared" si="40"/>
        <v>28202</v>
      </c>
      <c r="O245" s="37"/>
    </row>
    <row r="246" spans="1:15" s="10" customFormat="1" ht="15" customHeight="1" x14ac:dyDescent="0.25">
      <c r="A246" s="5">
        <v>232</v>
      </c>
      <c r="B246" s="6" t="s">
        <v>205</v>
      </c>
      <c r="C246" s="5" t="s">
        <v>48</v>
      </c>
      <c r="D246" s="5" t="s">
        <v>329</v>
      </c>
      <c r="E246" s="5" t="s">
        <v>10</v>
      </c>
      <c r="F246" s="7" t="s">
        <v>210</v>
      </c>
      <c r="G246" s="8">
        <v>30000</v>
      </c>
      <c r="H246" s="9">
        <v>25</v>
      </c>
      <c r="I246" s="8">
        <v>0</v>
      </c>
      <c r="J246" s="19">
        <v>861</v>
      </c>
      <c r="K246" s="19">
        <v>912</v>
      </c>
      <c r="L246" s="6"/>
      <c r="M246" s="8">
        <f t="shared" si="43"/>
        <v>1798</v>
      </c>
      <c r="N246" s="8">
        <f t="shared" si="40"/>
        <v>28202</v>
      </c>
      <c r="O246" s="37"/>
    </row>
    <row r="247" spans="1:15" s="10" customFormat="1" ht="15" customHeight="1" x14ac:dyDescent="0.25">
      <c r="A247" s="5">
        <v>233</v>
      </c>
      <c r="B247" s="24" t="s">
        <v>240</v>
      </c>
      <c r="C247" s="5" t="s">
        <v>48</v>
      </c>
      <c r="D247" s="5" t="s">
        <v>329</v>
      </c>
      <c r="E247" s="5" t="s">
        <v>7</v>
      </c>
      <c r="F247" s="5" t="s">
        <v>211</v>
      </c>
      <c r="G247" s="8">
        <v>30000</v>
      </c>
      <c r="H247" s="9">
        <v>25</v>
      </c>
      <c r="I247" s="8">
        <v>0</v>
      </c>
      <c r="J247" s="19">
        <v>861</v>
      </c>
      <c r="K247" s="19">
        <v>912</v>
      </c>
      <c r="L247" s="21">
        <v>1919.78</v>
      </c>
      <c r="M247" s="8">
        <f t="shared" si="43"/>
        <v>3717.7799999999997</v>
      </c>
      <c r="N247" s="8">
        <f t="shared" si="40"/>
        <v>26282.22</v>
      </c>
      <c r="O247" s="37"/>
    </row>
    <row r="248" spans="1:15" s="10" customFormat="1" ht="15" customHeight="1" x14ac:dyDescent="0.25">
      <c r="A248" s="5">
        <v>234</v>
      </c>
      <c r="B248" s="6" t="s">
        <v>76</v>
      </c>
      <c r="C248" s="5" t="s">
        <v>9</v>
      </c>
      <c r="D248" s="5" t="s">
        <v>329</v>
      </c>
      <c r="E248" s="5" t="s">
        <v>10</v>
      </c>
      <c r="F248" s="7" t="s">
        <v>210</v>
      </c>
      <c r="G248" s="8">
        <v>30000</v>
      </c>
      <c r="H248" s="9">
        <v>25</v>
      </c>
      <c r="I248" s="8">
        <v>0</v>
      </c>
      <c r="J248" s="19">
        <v>861</v>
      </c>
      <c r="K248" s="19">
        <v>912</v>
      </c>
      <c r="L248" s="6"/>
      <c r="M248" s="8">
        <f t="shared" si="43"/>
        <v>1798</v>
      </c>
      <c r="N248" s="8">
        <f t="shared" si="40"/>
        <v>28202</v>
      </c>
      <c r="O248" s="37"/>
    </row>
    <row r="249" spans="1:15" s="10" customFormat="1" ht="15" customHeight="1" x14ac:dyDescent="0.25">
      <c r="A249" s="5">
        <v>235</v>
      </c>
      <c r="B249" s="6" t="s">
        <v>199</v>
      </c>
      <c r="C249" s="5" t="s">
        <v>9</v>
      </c>
      <c r="D249" s="5" t="s">
        <v>329</v>
      </c>
      <c r="E249" s="5" t="s">
        <v>10</v>
      </c>
      <c r="F249" s="5" t="s">
        <v>211</v>
      </c>
      <c r="G249" s="8">
        <v>30000</v>
      </c>
      <c r="H249" s="9">
        <v>25</v>
      </c>
      <c r="I249" s="8">
        <v>0</v>
      </c>
      <c r="J249" s="19">
        <v>861</v>
      </c>
      <c r="K249" s="19">
        <v>912</v>
      </c>
      <c r="L249" s="21"/>
      <c r="M249" s="8">
        <f t="shared" si="43"/>
        <v>1798</v>
      </c>
      <c r="N249" s="8">
        <f t="shared" si="40"/>
        <v>28202</v>
      </c>
      <c r="O249" s="37"/>
    </row>
    <row r="250" spans="1:15" s="10" customFormat="1" ht="15.75" customHeight="1" x14ac:dyDescent="0.25">
      <c r="A250" s="5">
        <v>236</v>
      </c>
      <c r="B250" s="6" t="s">
        <v>159</v>
      </c>
      <c r="C250" s="5" t="s">
        <v>48</v>
      </c>
      <c r="D250" s="5" t="s">
        <v>329</v>
      </c>
      <c r="E250" s="5" t="s">
        <v>10</v>
      </c>
      <c r="F250" s="7" t="s">
        <v>210</v>
      </c>
      <c r="G250" s="8">
        <v>30000</v>
      </c>
      <c r="H250" s="9">
        <v>25</v>
      </c>
      <c r="I250" s="8">
        <v>0</v>
      </c>
      <c r="J250" s="19">
        <v>861</v>
      </c>
      <c r="K250" s="8">
        <v>912</v>
      </c>
      <c r="L250" s="21"/>
      <c r="M250" s="8">
        <f t="shared" si="43"/>
        <v>1798</v>
      </c>
      <c r="N250" s="8">
        <f t="shared" si="40"/>
        <v>28202</v>
      </c>
      <c r="O250" s="37"/>
    </row>
    <row r="251" spans="1:15" s="10" customFormat="1" ht="15" customHeight="1" x14ac:dyDescent="0.25">
      <c r="A251" s="5">
        <v>237</v>
      </c>
      <c r="B251" s="6" t="s">
        <v>198</v>
      </c>
      <c r="C251" s="5" t="s">
        <v>48</v>
      </c>
      <c r="D251" s="5" t="s">
        <v>329</v>
      </c>
      <c r="E251" s="5" t="s">
        <v>10</v>
      </c>
      <c r="F251" s="7" t="s">
        <v>210</v>
      </c>
      <c r="G251" s="8">
        <v>30000</v>
      </c>
      <c r="H251" s="9">
        <v>25</v>
      </c>
      <c r="I251" s="8">
        <v>0</v>
      </c>
      <c r="J251" s="19">
        <v>861</v>
      </c>
      <c r="K251" s="19">
        <v>912</v>
      </c>
      <c r="L251" s="21"/>
      <c r="M251" s="8">
        <f t="shared" si="43"/>
        <v>1798</v>
      </c>
      <c r="N251" s="8">
        <f t="shared" si="40"/>
        <v>28202</v>
      </c>
      <c r="O251" s="37"/>
    </row>
    <row r="252" spans="1:15" s="10" customFormat="1" ht="15" customHeight="1" x14ac:dyDescent="0.25">
      <c r="A252" s="5">
        <v>238</v>
      </c>
      <c r="B252" s="6" t="s">
        <v>106</v>
      </c>
      <c r="C252" s="5" t="s">
        <v>48</v>
      </c>
      <c r="D252" s="5" t="s">
        <v>329</v>
      </c>
      <c r="E252" s="5" t="s">
        <v>10</v>
      </c>
      <c r="F252" s="7" t="s">
        <v>210</v>
      </c>
      <c r="G252" s="8">
        <v>30000</v>
      </c>
      <c r="H252" s="9">
        <v>25</v>
      </c>
      <c r="I252" s="8">
        <v>0</v>
      </c>
      <c r="J252" s="19">
        <v>861</v>
      </c>
      <c r="K252" s="19">
        <v>912</v>
      </c>
      <c r="L252" s="21"/>
      <c r="M252" s="8">
        <f t="shared" si="43"/>
        <v>1798</v>
      </c>
      <c r="N252" s="8">
        <f t="shared" si="40"/>
        <v>28202</v>
      </c>
      <c r="O252" s="37"/>
    </row>
    <row r="253" spans="1:15" s="10" customFormat="1" ht="15" customHeight="1" x14ac:dyDescent="0.25">
      <c r="A253" s="5">
        <v>239</v>
      </c>
      <c r="B253" s="6" t="s">
        <v>540</v>
      </c>
      <c r="C253" s="5" t="s">
        <v>541</v>
      </c>
      <c r="D253" s="5" t="s">
        <v>329</v>
      </c>
      <c r="E253" s="5" t="s">
        <v>7</v>
      </c>
      <c r="F253" s="7" t="s">
        <v>211</v>
      </c>
      <c r="G253" s="8">
        <v>35000</v>
      </c>
      <c r="H253" s="9">
        <v>25</v>
      </c>
      <c r="I253" s="8">
        <v>0</v>
      </c>
      <c r="J253" s="19">
        <v>1004.5</v>
      </c>
      <c r="K253" s="19">
        <v>1064</v>
      </c>
      <c r="L253" s="21"/>
      <c r="M253" s="8">
        <f t="shared" ref="M253" si="44">+H253+I253+J253+K253+L253</f>
        <v>2093.5</v>
      </c>
      <c r="N253" s="8">
        <f t="shared" si="40"/>
        <v>32906.5</v>
      </c>
      <c r="O253" s="37"/>
    </row>
    <row r="254" spans="1:15" s="10" customFormat="1" ht="15" customHeight="1" x14ac:dyDescent="0.25">
      <c r="A254" s="5">
        <v>240</v>
      </c>
      <c r="B254" s="6" t="s">
        <v>480</v>
      </c>
      <c r="C254" s="5" t="s">
        <v>48</v>
      </c>
      <c r="D254" s="5" t="s">
        <v>329</v>
      </c>
      <c r="E254" s="5" t="s">
        <v>7</v>
      </c>
      <c r="F254" s="7" t="s">
        <v>211</v>
      </c>
      <c r="G254" s="8">
        <v>35000</v>
      </c>
      <c r="H254" s="9">
        <v>25</v>
      </c>
      <c r="I254" s="8">
        <v>0</v>
      </c>
      <c r="J254" s="19">
        <v>1004.5</v>
      </c>
      <c r="K254" s="19">
        <v>1064</v>
      </c>
      <c r="L254" s="21"/>
      <c r="M254" s="8">
        <f t="shared" si="43"/>
        <v>2093.5</v>
      </c>
      <c r="N254" s="8">
        <f t="shared" ref="N254:N263" si="45">+G254-M254</f>
        <v>32906.5</v>
      </c>
      <c r="O254" s="37"/>
    </row>
    <row r="255" spans="1:15" s="10" customFormat="1" ht="15" customHeight="1" x14ac:dyDescent="0.25">
      <c r="A255" s="5">
        <v>241</v>
      </c>
      <c r="B255" s="6" t="s">
        <v>158</v>
      </c>
      <c r="C255" s="5" t="s">
        <v>48</v>
      </c>
      <c r="D255" s="5" t="s">
        <v>329</v>
      </c>
      <c r="E255" s="5" t="s">
        <v>10</v>
      </c>
      <c r="F255" s="7" t="s">
        <v>210</v>
      </c>
      <c r="G255" s="8">
        <v>30000</v>
      </c>
      <c r="H255" s="9">
        <v>25</v>
      </c>
      <c r="I255" s="8">
        <v>0</v>
      </c>
      <c r="J255" s="19">
        <v>861</v>
      </c>
      <c r="K255" s="19">
        <v>912</v>
      </c>
      <c r="L255" s="21"/>
      <c r="M255" s="8">
        <f t="shared" si="43"/>
        <v>1798</v>
      </c>
      <c r="N255" s="8">
        <f t="shared" si="45"/>
        <v>28202</v>
      </c>
      <c r="O255" s="37"/>
    </row>
    <row r="256" spans="1:15" s="10" customFormat="1" ht="15" customHeight="1" x14ac:dyDescent="0.25">
      <c r="A256" s="5">
        <v>242</v>
      </c>
      <c r="B256" s="6" t="s">
        <v>216</v>
      </c>
      <c r="C256" s="5" t="s">
        <v>48</v>
      </c>
      <c r="D256" s="5" t="s">
        <v>329</v>
      </c>
      <c r="E256" s="5" t="s">
        <v>7</v>
      </c>
      <c r="F256" s="7" t="s">
        <v>210</v>
      </c>
      <c r="G256" s="8">
        <v>30000</v>
      </c>
      <c r="H256" s="9">
        <v>25</v>
      </c>
      <c r="I256" s="8">
        <v>0</v>
      </c>
      <c r="J256" s="19">
        <v>861</v>
      </c>
      <c r="K256" s="19">
        <v>912</v>
      </c>
      <c r="L256" s="21"/>
      <c r="M256" s="8">
        <f t="shared" si="43"/>
        <v>1798</v>
      </c>
      <c r="N256" s="8">
        <f t="shared" si="45"/>
        <v>28202</v>
      </c>
      <c r="O256" s="37"/>
    </row>
    <row r="257" spans="1:15" s="10" customFormat="1" ht="15" customHeight="1" x14ac:dyDescent="0.25">
      <c r="A257" s="5">
        <v>243</v>
      </c>
      <c r="B257" s="6" t="s">
        <v>120</v>
      </c>
      <c r="C257" s="6" t="s">
        <v>392</v>
      </c>
      <c r="D257" s="5" t="s">
        <v>330</v>
      </c>
      <c r="E257" s="5" t="s">
        <v>7</v>
      </c>
      <c r="F257" s="7" t="s">
        <v>210</v>
      </c>
      <c r="G257" s="8">
        <v>50000</v>
      </c>
      <c r="H257" s="9">
        <v>25</v>
      </c>
      <c r="I257" s="8">
        <v>1854</v>
      </c>
      <c r="J257" s="19">
        <v>1435</v>
      </c>
      <c r="K257" s="8">
        <v>1520</v>
      </c>
      <c r="L257" s="21"/>
      <c r="M257" s="8">
        <f t="shared" si="43"/>
        <v>4834</v>
      </c>
      <c r="N257" s="8">
        <f t="shared" si="45"/>
        <v>45166</v>
      </c>
      <c r="O257" s="37"/>
    </row>
    <row r="258" spans="1:15" s="10" customFormat="1" ht="15" customHeight="1" x14ac:dyDescent="0.25">
      <c r="A258" s="5">
        <v>244</v>
      </c>
      <c r="B258" s="5" t="s">
        <v>361</v>
      </c>
      <c r="C258" s="5" t="s">
        <v>48</v>
      </c>
      <c r="D258" s="5" t="s">
        <v>330</v>
      </c>
      <c r="E258" s="5" t="s">
        <v>7</v>
      </c>
      <c r="F258" s="7" t="s">
        <v>210</v>
      </c>
      <c r="G258" s="8">
        <v>45000</v>
      </c>
      <c r="H258" s="9">
        <v>25</v>
      </c>
      <c r="I258" s="29">
        <v>1148.33</v>
      </c>
      <c r="J258" s="8">
        <v>1291.5</v>
      </c>
      <c r="K258" s="8">
        <v>1368</v>
      </c>
      <c r="L258" s="21"/>
      <c r="M258" s="8">
        <f t="shared" si="43"/>
        <v>3832.83</v>
      </c>
      <c r="N258" s="8">
        <f t="shared" si="45"/>
        <v>41167.17</v>
      </c>
      <c r="O258" s="37"/>
    </row>
    <row r="259" spans="1:15" s="10" customFormat="1" ht="15" customHeight="1" x14ac:dyDescent="0.25">
      <c r="A259" s="5">
        <v>245</v>
      </c>
      <c r="B259" s="6" t="s">
        <v>50</v>
      </c>
      <c r="C259" s="5" t="s">
        <v>22</v>
      </c>
      <c r="D259" s="5" t="s">
        <v>330</v>
      </c>
      <c r="E259" s="5" t="s">
        <v>10</v>
      </c>
      <c r="F259" s="5" t="s">
        <v>211</v>
      </c>
      <c r="G259" s="8">
        <v>45000</v>
      </c>
      <c r="H259" s="9">
        <v>25</v>
      </c>
      <c r="I259" s="8">
        <v>0</v>
      </c>
      <c r="J259" s="8">
        <v>1291.5</v>
      </c>
      <c r="K259" s="8">
        <v>1368</v>
      </c>
      <c r="L259" s="21">
        <v>1919.78</v>
      </c>
      <c r="M259" s="8">
        <f t="shared" si="43"/>
        <v>4604.28</v>
      </c>
      <c r="N259" s="8">
        <f t="shared" si="45"/>
        <v>40395.72</v>
      </c>
      <c r="O259" s="37"/>
    </row>
    <row r="260" spans="1:15" s="10" customFormat="1" ht="15" customHeight="1" x14ac:dyDescent="0.25">
      <c r="A260" s="5">
        <v>246</v>
      </c>
      <c r="B260" s="6" t="s">
        <v>24</v>
      </c>
      <c r="C260" s="5" t="s">
        <v>22</v>
      </c>
      <c r="D260" s="5" t="s">
        <v>330</v>
      </c>
      <c r="E260" s="5" t="s">
        <v>10</v>
      </c>
      <c r="F260" s="7" t="s">
        <v>210</v>
      </c>
      <c r="G260" s="8">
        <v>35000</v>
      </c>
      <c r="H260" s="9">
        <v>25</v>
      </c>
      <c r="I260" s="8">
        <v>0</v>
      </c>
      <c r="J260" s="19">
        <v>1004.5</v>
      </c>
      <c r="K260" s="19">
        <v>1064</v>
      </c>
      <c r="L260" s="21"/>
      <c r="M260" s="8">
        <f t="shared" si="43"/>
        <v>2093.5</v>
      </c>
      <c r="N260" s="8">
        <f t="shared" si="45"/>
        <v>32906.5</v>
      </c>
      <c r="O260" s="37"/>
    </row>
    <row r="261" spans="1:15" s="10" customFormat="1" ht="15" customHeight="1" x14ac:dyDescent="0.25">
      <c r="A261" s="5">
        <v>247</v>
      </c>
      <c r="B261" s="6" t="s">
        <v>125</v>
      </c>
      <c r="C261" s="6" t="s">
        <v>391</v>
      </c>
      <c r="D261" s="5" t="s">
        <v>330</v>
      </c>
      <c r="E261" s="5" t="s">
        <v>10</v>
      </c>
      <c r="F261" s="7" t="s">
        <v>210</v>
      </c>
      <c r="G261" s="8">
        <v>40000</v>
      </c>
      <c r="H261" s="9">
        <v>25</v>
      </c>
      <c r="I261" s="28">
        <v>442.65</v>
      </c>
      <c r="J261" s="19">
        <v>1148</v>
      </c>
      <c r="K261" s="19">
        <v>1216</v>
      </c>
      <c r="L261" s="21"/>
      <c r="M261" s="8">
        <f t="shared" si="43"/>
        <v>2831.65</v>
      </c>
      <c r="N261" s="8">
        <f t="shared" si="45"/>
        <v>37168.35</v>
      </c>
      <c r="O261" s="37"/>
    </row>
    <row r="262" spans="1:15" s="10" customFormat="1" ht="15" customHeight="1" x14ac:dyDescent="0.25">
      <c r="A262" s="5">
        <v>248</v>
      </c>
      <c r="B262" s="6" t="s">
        <v>251</v>
      </c>
      <c r="C262" s="6" t="s">
        <v>391</v>
      </c>
      <c r="D262" s="5" t="s">
        <v>330</v>
      </c>
      <c r="E262" s="5" t="s">
        <v>7</v>
      </c>
      <c r="F262" s="7" t="s">
        <v>210</v>
      </c>
      <c r="G262" s="8">
        <v>40000</v>
      </c>
      <c r="H262" s="9">
        <v>25</v>
      </c>
      <c r="I262" s="19">
        <v>0</v>
      </c>
      <c r="J262" s="19">
        <v>1148</v>
      </c>
      <c r="K262" s="19">
        <v>1216</v>
      </c>
      <c r="L262" s="21">
        <v>3839.56</v>
      </c>
      <c r="M262" s="8">
        <f t="shared" si="43"/>
        <v>6228.5599999999995</v>
      </c>
      <c r="N262" s="8">
        <f t="shared" si="45"/>
        <v>33771.440000000002</v>
      </c>
      <c r="O262" s="37"/>
    </row>
    <row r="263" spans="1:15" s="10" customFormat="1" ht="15" customHeight="1" x14ac:dyDescent="0.25">
      <c r="A263" s="5">
        <v>249</v>
      </c>
      <c r="B263" s="5" t="s">
        <v>495</v>
      </c>
      <c r="C263" s="5" t="s">
        <v>15</v>
      </c>
      <c r="D263" s="5" t="s">
        <v>330</v>
      </c>
      <c r="E263" s="5" t="s">
        <v>7</v>
      </c>
      <c r="F263" s="7" t="s">
        <v>211</v>
      </c>
      <c r="G263" s="8">
        <v>35000</v>
      </c>
      <c r="H263" s="9">
        <v>25</v>
      </c>
      <c r="I263" s="8">
        <v>0</v>
      </c>
      <c r="J263" s="19">
        <v>1004.5</v>
      </c>
      <c r="K263" s="19">
        <v>1064</v>
      </c>
      <c r="L263" s="21"/>
      <c r="M263" s="8">
        <f t="shared" si="43"/>
        <v>2093.5</v>
      </c>
      <c r="N263" s="8">
        <f t="shared" si="45"/>
        <v>32906.5</v>
      </c>
      <c r="O263" s="37"/>
    </row>
    <row r="264" spans="1:15" s="10" customFormat="1" ht="15" customHeight="1" x14ac:dyDescent="0.25">
      <c r="A264" s="5">
        <v>250</v>
      </c>
      <c r="B264" s="6" t="s">
        <v>459</v>
      </c>
      <c r="C264" s="5" t="s">
        <v>265</v>
      </c>
      <c r="D264" s="5" t="s">
        <v>330</v>
      </c>
      <c r="E264" s="5" t="s">
        <v>7</v>
      </c>
      <c r="F264" s="7" t="s">
        <v>211</v>
      </c>
      <c r="G264" s="8">
        <v>40000</v>
      </c>
      <c r="H264" s="9">
        <v>25</v>
      </c>
      <c r="I264" s="28">
        <v>442.65</v>
      </c>
      <c r="J264" s="19">
        <v>1148</v>
      </c>
      <c r="K264" s="19">
        <v>1216</v>
      </c>
      <c r="L264" s="21"/>
      <c r="M264" s="8">
        <v>2831.65</v>
      </c>
      <c r="N264" s="8">
        <v>37168.35</v>
      </c>
      <c r="O264" s="37"/>
    </row>
    <row r="265" spans="1:15" s="10" customFormat="1" ht="15" customHeight="1" x14ac:dyDescent="0.25">
      <c r="A265" s="5">
        <v>251</v>
      </c>
      <c r="B265" s="6" t="s">
        <v>39</v>
      </c>
      <c r="C265" s="6" t="s">
        <v>389</v>
      </c>
      <c r="D265" s="5" t="s">
        <v>330</v>
      </c>
      <c r="E265" s="5" t="s">
        <v>10</v>
      </c>
      <c r="F265" s="7" t="s">
        <v>210</v>
      </c>
      <c r="G265" s="8">
        <v>40000</v>
      </c>
      <c r="H265" s="9">
        <v>25</v>
      </c>
      <c r="I265" s="19">
        <v>442.65</v>
      </c>
      <c r="J265" s="19">
        <v>1148</v>
      </c>
      <c r="K265" s="19">
        <v>1216</v>
      </c>
      <c r="L265" s="6"/>
      <c r="M265" s="8">
        <f t="shared" ref="M265:M279" si="46">+H265+I265+J265+K265+L265</f>
        <v>2831.65</v>
      </c>
      <c r="N265" s="8">
        <f t="shared" ref="N265:N279" si="47">+G265-M265</f>
        <v>37168.35</v>
      </c>
      <c r="O265" s="37"/>
    </row>
    <row r="266" spans="1:15" s="10" customFormat="1" ht="15" customHeight="1" x14ac:dyDescent="0.25">
      <c r="A266" s="5">
        <v>252</v>
      </c>
      <c r="B266" s="6" t="s">
        <v>152</v>
      </c>
      <c r="C266" s="6" t="s">
        <v>391</v>
      </c>
      <c r="D266" s="5" t="s">
        <v>330</v>
      </c>
      <c r="E266" s="5" t="s">
        <v>6</v>
      </c>
      <c r="F266" s="7" t="s">
        <v>210</v>
      </c>
      <c r="G266" s="8">
        <v>40000</v>
      </c>
      <c r="H266" s="9">
        <v>25</v>
      </c>
      <c r="I266" s="28">
        <v>442.65</v>
      </c>
      <c r="J266" s="19">
        <v>1148</v>
      </c>
      <c r="K266" s="19">
        <v>1216</v>
      </c>
      <c r="L266" s="21"/>
      <c r="M266" s="8">
        <f t="shared" si="46"/>
        <v>2831.65</v>
      </c>
      <c r="N266" s="8">
        <f t="shared" si="47"/>
        <v>37168.35</v>
      </c>
      <c r="O266" s="37"/>
    </row>
    <row r="267" spans="1:15" s="10" customFormat="1" ht="15" customHeight="1" x14ac:dyDescent="0.25">
      <c r="A267" s="5">
        <v>253</v>
      </c>
      <c r="B267" s="6" t="s">
        <v>164</v>
      </c>
      <c r="C267" s="5" t="s">
        <v>48</v>
      </c>
      <c r="D267" s="5" t="s">
        <v>330</v>
      </c>
      <c r="E267" s="5" t="s">
        <v>7</v>
      </c>
      <c r="F267" s="7" t="s">
        <v>210</v>
      </c>
      <c r="G267" s="8">
        <v>30000</v>
      </c>
      <c r="H267" s="9">
        <v>25</v>
      </c>
      <c r="I267" s="8">
        <v>0</v>
      </c>
      <c r="J267" s="19">
        <v>861</v>
      </c>
      <c r="K267" s="19">
        <v>912</v>
      </c>
      <c r="L267" s="8"/>
      <c r="M267" s="8">
        <f t="shared" si="46"/>
        <v>1798</v>
      </c>
      <c r="N267" s="8">
        <f t="shared" si="47"/>
        <v>28202</v>
      </c>
      <c r="O267" s="37"/>
    </row>
    <row r="268" spans="1:15" s="10" customFormat="1" ht="15" customHeight="1" x14ac:dyDescent="0.25">
      <c r="A268" s="5">
        <v>254</v>
      </c>
      <c r="B268" s="6" t="s">
        <v>62</v>
      </c>
      <c r="C268" s="5" t="s">
        <v>48</v>
      </c>
      <c r="D268" s="5" t="s">
        <v>330</v>
      </c>
      <c r="E268" s="5" t="s">
        <v>10</v>
      </c>
      <c r="F268" s="5" t="s">
        <v>211</v>
      </c>
      <c r="G268" s="8">
        <v>30000</v>
      </c>
      <c r="H268" s="9">
        <v>25</v>
      </c>
      <c r="I268" s="8">
        <v>0</v>
      </c>
      <c r="J268" s="19">
        <v>861</v>
      </c>
      <c r="K268" s="5">
        <v>912</v>
      </c>
      <c r="L268" s="8">
        <v>1919.78</v>
      </c>
      <c r="M268" s="8">
        <f t="shared" si="46"/>
        <v>3717.7799999999997</v>
      </c>
      <c r="N268" s="8">
        <f t="shared" si="47"/>
        <v>26282.22</v>
      </c>
      <c r="O268" s="37"/>
    </row>
    <row r="269" spans="1:15" s="10" customFormat="1" ht="15" customHeight="1" x14ac:dyDescent="0.25">
      <c r="A269" s="5">
        <v>255</v>
      </c>
      <c r="B269" s="6" t="s">
        <v>200</v>
      </c>
      <c r="C269" s="5" t="s">
        <v>48</v>
      </c>
      <c r="D269" s="5" t="s">
        <v>330</v>
      </c>
      <c r="E269" s="5" t="s">
        <v>10</v>
      </c>
      <c r="F269" s="7" t="s">
        <v>210</v>
      </c>
      <c r="G269" s="8">
        <v>30000</v>
      </c>
      <c r="H269" s="9">
        <v>25</v>
      </c>
      <c r="I269" s="8">
        <v>0</v>
      </c>
      <c r="J269" s="19">
        <v>861</v>
      </c>
      <c r="K269" s="8">
        <v>912</v>
      </c>
      <c r="L269" s="8"/>
      <c r="M269" s="8">
        <f t="shared" si="46"/>
        <v>1798</v>
      </c>
      <c r="N269" s="8">
        <f t="shared" si="47"/>
        <v>28202</v>
      </c>
      <c r="O269" s="37"/>
    </row>
    <row r="270" spans="1:15" s="10" customFormat="1" ht="15" customHeight="1" x14ac:dyDescent="0.25">
      <c r="A270" s="5">
        <v>256</v>
      </c>
      <c r="B270" s="6" t="s">
        <v>470</v>
      </c>
      <c r="C270" s="5" t="s">
        <v>48</v>
      </c>
      <c r="D270" s="5" t="s">
        <v>330</v>
      </c>
      <c r="E270" s="5" t="s">
        <v>7</v>
      </c>
      <c r="F270" s="7" t="s">
        <v>211</v>
      </c>
      <c r="G270" s="8">
        <v>30000</v>
      </c>
      <c r="H270" s="9">
        <v>25</v>
      </c>
      <c r="I270" s="8">
        <v>0</v>
      </c>
      <c r="J270" s="19">
        <v>861</v>
      </c>
      <c r="K270" s="8">
        <v>912</v>
      </c>
      <c r="L270" s="8"/>
      <c r="M270" s="8">
        <f t="shared" si="46"/>
        <v>1798</v>
      </c>
      <c r="N270" s="8">
        <f t="shared" si="47"/>
        <v>28202</v>
      </c>
      <c r="O270" s="37"/>
    </row>
    <row r="271" spans="1:15" s="10" customFormat="1" ht="15" customHeight="1" x14ac:dyDescent="0.25">
      <c r="A271" s="5">
        <v>257</v>
      </c>
      <c r="B271" s="6" t="s">
        <v>550</v>
      </c>
      <c r="C271" s="5" t="s">
        <v>48</v>
      </c>
      <c r="D271" s="5" t="s">
        <v>330</v>
      </c>
      <c r="E271" s="5" t="s">
        <v>7</v>
      </c>
      <c r="F271" s="7" t="s">
        <v>211</v>
      </c>
      <c r="G271" s="8">
        <v>35000</v>
      </c>
      <c r="H271" s="9">
        <v>25</v>
      </c>
      <c r="I271" s="8">
        <v>0</v>
      </c>
      <c r="J271" s="19">
        <v>1004.5</v>
      </c>
      <c r="K271" s="19">
        <v>1064</v>
      </c>
      <c r="L271" s="8"/>
      <c r="M271" s="8">
        <f t="shared" ref="M271" si="48">+H271+I271+J271+K271+L271</f>
        <v>2093.5</v>
      </c>
      <c r="N271" s="8">
        <f t="shared" ref="N271" si="49">+G271-M271</f>
        <v>32906.5</v>
      </c>
      <c r="O271" s="37"/>
    </row>
    <row r="272" spans="1:15" s="10" customFormat="1" ht="15" customHeight="1" x14ac:dyDescent="0.25">
      <c r="A272" s="5">
        <v>258</v>
      </c>
      <c r="B272" s="6" t="s">
        <v>396</v>
      </c>
      <c r="C272" s="5" t="s">
        <v>48</v>
      </c>
      <c r="D272" s="5" t="s">
        <v>330</v>
      </c>
      <c r="E272" s="5" t="s">
        <v>7</v>
      </c>
      <c r="F272" s="7" t="s">
        <v>211</v>
      </c>
      <c r="G272" s="8">
        <v>35000</v>
      </c>
      <c r="H272" s="9">
        <v>25</v>
      </c>
      <c r="I272" s="8">
        <v>0</v>
      </c>
      <c r="J272" s="19">
        <v>1004.5</v>
      </c>
      <c r="K272" s="19">
        <v>1064</v>
      </c>
      <c r="L272" s="8"/>
      <c r="M272" s="8">
        <f t="shared" si="46"/>
        <v>2093.5</v>
      </c>
      <c r="N272" s="8">
        <f t="shared" si="47"/>
        <v>32906.5</v>
      </c>
      <c r="O272" s="37"/>
    </row>
    <row r="273" spans="1:15" s="10" customFormat="1" ht="15" customHeight="1" x14ac:dyDescent="0.25">
      <c r="A273" s="5">
        <v>259</v>
      </c>
      <c r="B273" s="6" t="s">
        <v>537</v>
      </c>
      <c r="C273" s="5" t="s">
        <v>48</v>
      </c>
      <c r="D273" s="5" t="s">
        <v>330</v>
      </c>
      <c r="E273" s="5" t="s">
        <v>7</v>
      </c>
      <c r="F273" s="7" t="s">
        <v>211</v>
      </c>
      <c r="G273" s="8">
        <v>35000</v>
      </c>
      <c r="H273" s="9">
        <v>25</v>
      </c>
      <c r="I273" s="8">
        <v>0</v>
      </c>
      <c r="J273" s="19">
        <v>1004.5</v>
      </c>
      <c r="K273" s="19">
        <v>1064</v>
      </c>
      <c r="L273" s="8"/>
      <c r="M273" s="8">
        <f t="shared" ref="M273" si="50">+H273+I273+J273+K273+L273</f>
        <v>2093.5</v>
      </c>
      <c r="N273" s="8">
        <f t="shared" ref="N273" si="51">+G273-M273</f>
        <v>32906.5</v>
      </c>
      <c r="O273" s="37"/>
    </row>
    <row r="274" spans="1:15" s="10" customFormat="1" ht="15" customHeight="1" x14ac:dyDescent="0.25">
      <c r="A274" s="5">
        <v>260</v>
      </c>
      <c r="B274" s="6" t="s">
        <v>489</v>
      </c>
      <c r="C274" s="5" t="s">
        <v>48</v>
      </c>
      <c r="D274" s="5" t="s">
        <v>330</v>
      </c>
      <c r="E274" s="5" t="s">
        <v>7</v>
      </c>
      <c r="F274" s="7" t="s">
        <v>210</v>
      </c>
      <c r="G274" s="8">
        <v>35000</v>
      </c>
      <c r="H274" s="9">
        <v>25</v>
      </c>
      <c r="I274" s="8">
        <v>0</v>
      </c>
      <c r="J274" s="19">
        <v>1004.5</v>
      </c>
      <c r="K274" s="19">
        <v>1064</v>
      </c>
      <c r="L274" s="8"/>
      <c r="M274" s="8">
        <f t="shared" ref="M274" si="52">+H274+I274+J274+K274+L274</f>
        <v>2093.5</v>
      </c>
      <c r="N274" s="8">
        <f t="shared" ref="N274" si="53">+G274-M274</f>
        <v>32906.5</v>
      </c>
      <c r="O274" s="37"/>
    </row>
    <row r="275" spans="1:15" s="10" customFormat="1" ht="15" customHeight="1" x14ac:dyDescent="0.25">
      <c r="A275" s="5">
        <v>261</v>
      </c>
      <c r="B275" s="6" t="s">
        <v>275</v>
      </c>
      <c r="C275" s="5" t="s">
        <v>48</v>
      </c>
      <c r="D275" s="5" t="s">
        <v>330</v>
      </c>
      <c r="E275" s="5" t="s">
        <v>7</v>
      </c>
      <c r="F275" s="5" t="s">
        <v>211</v>
      </c>
      <c r="G275" s="8">
        <v>30000</v>
      </c>
      <c r="H275" s="9">
        <v>25</v>
      </c>
      <c r="I275" s="8">
        <v>0</v>
      </c>
      <c r="J275" s="19">
        <v>861</v>
      </c>
      <c r="K275" s="19">
        <v>912</v>
      </c>
      <c r="L275" s="8"/>
      <c r="M275" s="8">
        <f t="shared" si="46"/>
        <v>1798</v>
      </c>
      <c r="N275" s="8">
        <f t="shared" si="47"/>
        <v>28202</v>
      </c>
      <c r="O275" s="37"/>
    </row>
    <row r="276" spans="1:15" s="10" customFormat="1" ht="15" customHeight="1" x14ac:dyDescent="0.25">
      <c r="A276" s="5">
        <v>262</v>
      </c>
      <c r="B276" s="6" t="s">
        <v>277</v>
      </c>
      <c r="C276" s="5" t="s">
        <v>48</v>
      </c>
      <c r="D276" s="5" t="s">
        <v>330</v>
      </c>
      <c r="E276" s="5" t="s">
        <v>7</v>
      </c>
      <c r="F276" s="7" t="s">
        <v>210</v>
      </c>
      <c r="G276" s="8">
        <v>30000</v>
      </c>
      <c r="H276" s="9">
        <v>25</v>
      </c>
      <c r="I276" s="8">
        <v>0</v>
      </c>
      <c r="J276" s="19">
        <v>861</v>
      </c>
      <c r="K276" s="19">
        <v>912</v>
      </c>
      <c r="L276" s="8"/>
      <c r="M276" s="8">
        <f t="shared" si="46"/>
        <v>1798</v>
      </c>
      <c r="N276" s="8">
        <f t="shared" si="47"/>
        <v>28202</v>
      </c>
      <c r="O276" s="37"/>
    </row>
    <row r="277" spans="1:15" s="10" customFormat="1" ht="15" customHeight="1" x14ac:dyDescent="0.25">
      <c r="A277" s="5">
        <v>263</v>
      </c>
      <c r="B277" s="6" t="s">
        <v>231</v>
      </c>
      <c r="C277" s="5" t="s">
        <v>48</v>
      </c>
      <c r="D277" s="5" t="s">
        <v>330</v>
      </c>
      <c r="E277" s="5" t="s">
        <v>7</v>
      </c>
      <c r="F277" s="5" t="s">
        <v>210</v>
      </c>
      <c r="G277" s="8">
        <v>30000</v>
      </c>
      <c r="H277" s="9">
        <v>25</v>
      </c>
      <c r="I277" s="8">
        <v>0</v>
      </c>
      <c r="J277" s="19">
        <v>861</v>
      </c>
      <c r="K277" s="19">
        <v>912</v>
      </c>
      <c r="L277" s="8"/>
      <c r="M277" s="8">
        <f t="shared" si="46"/>
        <v>1798</v>
      </c>
      <c r="N277" s="8">
        <f t="shared" si="47"/>
        <v>28202</v>
      </c>
      <c r="O277" s="37"/>
    </row>
    <row r="278" spans="1:15" s="10" customFormat="1" ht="15" customHeight="1" x14ac:dyDescent="0.25">
      <c r="A278" s="5">
        <v>264</v>
      </c>
      <c r="B278" s="6" t="s">
        <v>331</v>
      </c>
      <c r="C278" s="5" t="s">
        <v>48</v>
      </c>
      <c r="D278" s="5" t="s">
        <v>330</v>
      </c>
      <c r="E278" s="5" t="s">
        <v>7</v>
      </c>
      <c r="F278" s="5" t="s">
        <v>211</v>
      </c>
      <c r="G278" s="8">
        <v>30000</v>
      </c>
      <c r="H278" s="9">
        <v>25</v>
      </c>
      <c r="I278" s="8">
        <v>0</v>
      </c>
      <c r="J278" s="19">
        <v>861</v>
      </c>
      <c r="K278" s="19">
        <v>912</v>
      </c>
      <c r="L278" s="8"/>
      <c r="M278" s="8">
        <f t="shared" si="46"/>
        <v>1798</v>
      </c>
      <c r="N278" s="8">
        <f t="shared" si="47"/>
        <v>28202</v>
      </c>
      <c r="O278" s="37"/>
    </row>
    <row r="279" spans="1:15" s="10" customFormat="1" ht="15" customHeight="1" x14ac:dyDescent="0.25">
      <c r="A279" s="5">
        <v>265</v>
      </c>
      <c r="B279" s="6" t="s">
        <v>232</v>
      </c>
      <c r="C279" s="5" t="s">
        <v>48</v>
      </c>
      <c r="D279" s="5" t="s">
        <v>330</v>
      </c>
      <c r="E279" s="5" t="s">
        <v>7</v>
      </c>
      <c r="F279" s="5" t="s">
        <v>210</v>
      </c>
      <c r="G279" s="8">
        <v>30000</v>
      </c>
      <c r="H279" s="9">
        <v>25</v>
      </c>
      <c r="I279" s="8">
        <v>0</v>
      </c>
      <c r="J279" s="19">
        <v>861</v>
      </c>
      <c r="K279" s="19">
        <v>912</v>
      </c>
      <c r="L279" s="8"/>
      <c r="M279" s="8">
        <f t="shared" si="46"/>
        <v>1798</v>
      </c>
      <c r="N279" s="8">
        <f t="shared" si="47"/>
        <v>28202</v>
      </c>
      <c r="O279" s="37"/>
    </row>
    <row r="280" spans="1:15" s="10" customFormat="1" ht="15" customHeight="1" x14ac:dyDescent="0.25">
      <c r="A280" s="5">
        <v>266</v>
      </c>
      <c r="B280" s="6" t="s">
        <v>462</v>
      </c>
      <c r="C280" s="5" t="s">
        <v>48</v>
      </c>
      <c r="D280" s="5" t="s">
        <v>330</v>
      </c>
      <c r="E280" s="5" t="s">
        <v>7</v>
      </c>
      <c r="F280" s="5" t="s">
        <v>210</v>
      </c>
      <c r="G280" s="8">
        <v>30000</v>
      </c>
      <c r="H280" s="9">
        <v>25</v>
      </c>
      <c r="I280" s="8">
        <v>0</v>
      </c>
      <c r="J280" s="19">
        <v>861</v>
      </c>
      <c r="K280" s="19">
        <v>912</v>
      </c>
      <c r="L280" s="8">
        <v>1919.78</v>
      </c>
      <c r="M280" s="8">
        <v>1798</v>
      </c>
      <c r="N280" s="8">
        <v>28202</v>
      </c>
      <c r="O280" s="37"/>
    </row>
    <row r="281" spans="1:15" s="10" customFormat="1" ht="15" customHeight="1" x14ac:dyDescent="0.25">
      <c r="A281" s="5">
        <v>267</v>
      </c>
      <c r="B281" s="6" t="s">
        <v>196</v>
      </c>
      <c r="C281" s="5" t="s">
        <v>48</v>
      </c>
      <c r="D281" s="5" t="s">
        <v>330</v>
      </c>
      <c r="E281" s="5" t="s">
        <v>10</v>
      </c>
      <c r="F281" s="5" t="s">
        <v>211</v>
      </c>
      <c r="G281" s="8">
        <v>30000</v>
      </c>
      <c r="H281" s="9">
        <v>25</v>
      </c>
      <c r="I281" s="8">
        <v>0</v>
      </c>
      <c r="J281" s="19">
        <v>861</v>
      </c>
      <c r="K281" s="8">
        <v>912</v>
      </c>
      <c r="L281" s="8"/>
      <c r="M281" s="8">
        <f t="shared" ref="M281:M310" si="54">+H281+I281+J281+K281+L281</f>
        <v>1798</v>
      </c>
      <c r="N281" s="8">
        <f t="shared" ref="N281:N310" si="55">+G281-M281</f>
        <v>28202</v>
      </c>
      <c r="O281" s="37"/>
    </row>
    <row r="282" spans="1:15" s="10" customFormat="1" ht="15" customHeight="1" x14ac:dyDescent="0.25">
      <c r="A282" s="5">
        <v>268</v>
      </c>
      <c r="B282" s="6" t="s">
        <v>234</v>
      </c>
      <c r="C282" s="5" t="s">
        <v>48</v>
      </c>
      <c r="D282" s="5" t="s">
        <v>330</v>
      </c>
      <c r="E282" s="5" t="s">
        <v>7</v>
      </c>
      <c r="F282" s="5" t="s">
        <v>210</v>
      </c>
      <c r="G282" s="8">
        <v>30000</v>
      </c>
      <c r="H282" s="9">
        <v>25</v>
      </c>
      <c r="I282" s="8">
        <v>0</v>
      </c>
      <c r="J282" s="19">
        <v>861</v>
      </c>
      <c r="K282" s="19">
        <v>912</v>
      </c>
      <c r="L282" s="8"/>
      <c r="M282" s="8">
        <f t="shared" si="54"/>
        <v>1798</v>
      </c>
      <c r="N282" s="8">
        <f t="shared" si="55"/>
        <v>28202</v>
      </c>
      <c r="O282" s="37"/>
    </row>
    <row r="283" spans="1:15" s="10" customFormat="1" ht="15" customHeight="1" x14ac:dyDescent="0.25">
      <c r="A283" s="5">
        <v>269</v>
      </c>
      <c r="B283" s="6" t="s">
        <v>235</v>
      </c>
      <c r="C283" s="5" t="s">
        <v>48</v>
      </c>
      <c r="D283" s="5" t="s">
        <v>330</v>
      </c>
      <c r="E283" s="5" t="s">
        <v>7</v>
      </c>
      <c r="F283" s="5" t="s">
        <v>210</v>
      </c>
      <c r="G283" s="8">
        <v>30000</v>
      </c>
      <c r="H283" s="9">
        <v>25</v>
      </c>
      <c r="I283" s="8">
        <v>0</v>
      </c>
      <c r="J283" s="19">
        <v>861</v>
      </c>
      <c r="K283" s="19">
        <v>912</v>
      </c>
      <c r="L283" s="8"/>
      <c r="M283" s="8">
        <f t="shared" si="54"/>
        <v>1798</v>
      </c>
      <c r="N283" s="8">
        <f t="shared" si="55"/>
        <v>28202</v>
      </c>
      <c r="O283" s="37"/>
    </row>
    <row r="284" spans="1:15" s="10" customFormat="1" ht="15" customHeight="1" x14ac:dyDescent="0.25">
      <c r="A284" s="5">
        <v>270</v>
      </c>
      <c r="B284" s="6" t="s">
        <v>236</v>
      </c>
      <c r="C284" s="5" t="s">
        <v>48</v>
      </c>
      <c r="D284" s="5" t="s">
        <v>330</v>
      </c>
      <c r="E284" s="5" t="s">
        <v>7</v>
      </c>
      <c r="F284" s="5" t="s">
        <v>210</v>
      </c>
      <c r="G284" s="8">
        <v>30000</v>
      </c>
      <c r="H284" s="9">
        <v>25</v>
      </c>
      <c r="I284" s="8">
        <v>0</v>
      </c>
      <c r="J284" s="19">
        <v>861</v>
      </c>
      <c r="K284" s="19">
        <v>912</v>
      </c>
      <c r="L284" s="8"/>
      <c r="M284" s="8">
        <f t="shared" si="54"/>
        <v>1798</v>
      </c>
      <c r="N284" s="8">
        <f t="shared" si="55"/>
        <v>28202</v>
      </c>
      <c r="O284" s="37"/>
    </row>
    <row r="285" spans="1:15" s="10" customFormat="1" ht="15" customHeight="1" x14ac:dyDescent="0.25">
      <c r="A285" s="5">
        <v>271</v>
      </c>
      <c r="B285" s="24" t="s">
        <v>237</v>
      </c>
      <c r="C285" s="5" t="s">
        <v>48</v>
      </c>
      <c r="D285" s="5" t="s">
        <v>330</v>
      </c>
      <c r="E285" s="5" t="s">
        <v>7</v>
      </c>
      <c r="F285" s="5" t="s">
        <v>210</v>
      </c>
      <c r="G285" s="8">
        <v>30000</v>
      </c>
      <c r="H285" s="9">
        <v>25</v>
      </c>
      <c r="I285" s="8">
        <v>0</v>
      </c>
      <c r="J285" s="19">
        <v>861</v>
      </c>
      <c r="K285" s="19">
        <v>912</v>
      </c>
      <c r="L285" s="8"/>
      <c r="M285" s="8">
        <f t="shared" si="54"/>
        <v>1798</v>
      </c>
      <c r="N285" s="8">
        <f t="shared" si="55"/>
        <v>28202</v>
      </c>
      <c r="O285" s="37"/>
    </row>
    <row r="286" spans="1:15" s="10" customFormat="1" ht="15" customHeight="1" x14ac:dyDescent="0.25">
      <c r="A286" s="5">
        <v>272</v>
      </c>
      <c r="B286" s="6" t="s">
        <v>279</v>
      </c>
      <c r="C286" s="5" t="s">
        <v>48</v>
      </c>
      <c r="D286" s="5" t="s">
        <v>330</v>
      </c>
      <c r="E286" s="5" t="s">
        <v>7</v>
      </c>
      <c r="F286" s="5" t="s">
        <v>210</v>
      </c>
      <c r="G286" s="8">
        <v>30000</v>
      </c>
      <c r="H286" s="9">
        <v>25</v>
      </c>
      <c r="I286" s="8">
        <v>0</v>
      </c>
      <c r="J286" s="19">
        <v>861</v>
      </c>
      <c r="K286" s="19">
        <v>912</v>
      </c>
      <c r="L286" s="8"/>
      <c r="M286" s="8">
        <f t="shared" si="54"/>
        <v>1798</v>
      </c>
      <c r="N286" s="8">
        <f t="shared" si="55"/>
        <v>28202</v>
      </c>
      <c r="O286" s="37"/>
    </row>
    <row r="287" spans="1:15" s="10" customFormat="1" ht="15" customHeight="1" x14ac:dyDescent="0.25">
      <c r="A287" s="5">
        <v>273</v>
      </c>
      <c r="B287" s="6" t="s">
        <v>291</v>
      </c>
      <c r="C287" s="5" t="s">
        <v>48</v>
      </c>
      <c r="D287" s="5" t="s">
        <v>330</v>
      </c>
      <c r="E287" s="5" t="s">
        <v>7</v>
      </c>
      <c r="F287" s="5" t="s">
        <v>210</v>
      </c>
      <c r="G287" s="8">
        <v>30000</v>
      </c>
      <c r="H287" s="9">
        <v>25</v>
      </c>
      <c r="I287" s="8">
        <v>0</v>
      </c>
      <c r="J287" s="19">
        <v>861</v>
      </c>
      <c r="K287" s="19">
        <v>912</v>
      </c>
      <c r="L287" s="8"/>
      <c r="M287" s="8">
        <f t="shared" si="54"/>
        <v>1798</v>
      </c>
      <c r="N287" s="8">
        <f t="shared" si="55"/>
        <v>28202</v>
      </c>
      <c r="O287" s="37"/>
    </row>
    <row r="288" spans="1:15" s="10" customFormat="1" ht="15" customHeight="1" x14ac:dyDescent="0.25">
      <c r="A288" s="5">
        <v>274</v>
      </c>
      <c r="B288" s="6" t="s">
        <v>292</v>
      </c>
      <c r="C288" s="5" t="s">
        <v>48</v>
      </c>
      <c r="D288" s="5" t="s">
        <v>330</v>
      </c>
      <c r="E288" s="5" t="s">
        <v>7</v>
      </c>
      <c r="F288" s="5" t="s">
        <v>211</v>
      </c>
      <c r="G288" s="8">
        <v>30000</v>
      </c>
      <c r="H288" s="9">
        <v>25</v>
      </c>
      <c r="I288" s="8">
        <v>0</v>
      </c>
      <c r="J288" s="19">
        <v>861</v>
      </c>
      <c r="K288" s="19">
        <v>912</v>
      </c>
      <c r="L288" s="8"/>
      <c r="M288" s="8">
        <f t="shared" si="54"/>
        <v>1798</v>
      </c>
      <c r="N288" s="8">
        <f t="shared" si="55"/>
        <v>28202</v>
      </c>
      <c r="O288" s="37"/>
    </row>
    <row r="289" spans="1:15" s="10" customFormat="1" ht="15" customHeight="1" x14ac:dyDescent="0.25">
      <c r="A289" s="5">
        <v>275</v>
      </c>
      <c r="B289" s="6" t="s">
        <v>293</v>
      </c>
      <c r="C289" s="5" t="s">
        <v>48</v>
      </c>
      <c r="D289" s="5" t="s">
        <v>330</v>
      </c>
      <c r="E289" s="5" t="s">
        <v>7</v>
      </c>
      <c r="F289" s="5" t="s">
        <v>210</v>
      </c>
      <c r="G289" s="8">
        <v>30000</v>
      </c>
      <c r="H289" s="9">
        <v>25</v>
      </c>
      <c r="I289" s="8">
        <v>0</v>
      </c>
      <c r="J289" s="19">
        <v>861</v>
      </c>
      <c r="K289" s="19">
        <v>912</v>
      </c>
      <c r="L289" s="8">
        <v>1919.78</v>
      </c>
      <c r="M289" s="8">
        <f t="shared" si="54"/>
        <v>3717.7799999999997</v>
      </c>
      <c r="N289" s="8">
        <f t="shared" si="55"/>
        <v>26282.22</v>
      </c>
      <c r="O289" s="37"/>
    </row>
    <row r="290" spans="1:15" s="10" customFormat="1" ht="15" customHeight="1" x14ac:dyDescent="0.25">
      <c r="A290" s="5">
        <v>276</v>
      </c>
      <c r="B290" s="6" t="s">
        <v>403</v>
      </c>
      <c r="C290" s="5" t="s">
        <v>48</v>
      </c>
      <c r="D290" s="5" t="s">
        <v>330</v>
      </c>
      <c r="E290" s="5" t="s">
        <v>7</v>
      </c>
      <c r="F290" s="5" t="s">
        <v>210</v>
      </c>
      <c r="G290" s="8">
        <v>30000</v>
      </c>
      <c r="H290" s="9">
        <v>25</v>
      </c>
      <c r="I290" s="8">
        <v>0</v>
      </c>
      <c r="J290" s="19">
        <v>861</v>
      </c>
      <c r="K290" s="19">
        <v>912</v>
      </c>
      <c r="L290" s="8"/>
      <c r="M290" s="8">
        <f t="shared" si="54"/>
        <v>1798</v>
      </c>
      <c r="N290" s="8">
        <f t="shared" si="55"/>
        <v>28202</v>
      </c>
      <c r="O290" s="37"/>
    </row>
    <row r="291" spans="1:15" s="10" customFormat="1" ht="15" customHeight="1" x14ac:dyDescent="0.25">
      <c r="A291" s="5">
        <v>277</v>
      </c>
      <c r="B291" s="6" t="s">
        <v>404</v>
      </c>
      <c r="C291" s="5" t="s">
        <v>48</v>
      </c>
      <c r="D291" s="5" t="s">
        <v>330</v>
      </c>
      <c r="E291" s="5" t="s">
        <v>7</v>
      </c>
      <c r="F291" s="5" t="s">
        <v>210</v>
      </c>
      <c r="G291" s="8">
        <v>30000</v>
      </c>
      <c r="H291" s="9">
        <v>25</v>
      </c>
      <c r="I291" s="8">
        <v>0</v>
      </c>
      <c r="J291" s="19">
        <v>861</v>
      </c>
      <c r="K291" s="19">
        <v>912</v>
      </c>
      <c r="L291" s="8"/>
      <c r="M291" s="8">
        <f t="shared" si="54"/>
        <v>1798</v>
      </c>
      <c r="N291" s="8">
        <f t="shared" si="55"/>
        <v>28202</v>
      </c>
      <c r="O291" s="37"/>
    </row>
    <row r="292" spans="1:15" s="10" customFormat="1" ht="15" customHeight="1" x14ac:dyDescent="0.25">
      <c r="A292" s="5">
        <v>278</v>
      </c>
      <c r="B292" s="6" t="s">
        <v>405</v>
      </c>
      <c r="C292" s="5" t="s">
        <v>48</v>
      </c>
      <c r="D292" s="5" t="s">
        <v>330</v>
      </c>
      <c r="E292" s="5" t="s">
        <v>7</v>
      </c>
      <c r="F292" s="5" t="s">
        <v>210</v>
      </c>
      <c r="G292" s="8">
        <v>30000</v>
      </c>
      <c r="H292" s="9">
        <v>25</v>
      </c>
      <c r="I292" s="8">
        <v>0</v>
      </c>
      <c r="J292" s="19">
        <v>861</v>
      </c>
      <c r="K292" s="19">
        <v>912</v>
      </c>
      <c r="L292" s="8"/>
      <c r="M292" s="8">
        <f t="shared" si="54"/>
        <v>1798</v>
      </c>
      <c r="N292" s="8">
        <f t="shared" si="55"/>
        <v>28202</v>
      </c>
      <c r="O292" s="37"/>
    </row>
    <row r="293" spans="1:15" s="10" customFormat="1" ht="15" customHeight="1" x14ac:dyDescent="0.25">
      <c r="A293" s="5">
        <v>279</v>
      </c>
      <c r="B293" s="6" t="s">
        <v>430</v>
      </c>
      <c r="C293" s="5" t="s">
        <v>48</v>
      </c>
      <c r="D293" s="5" t="s">
        <v>330</v>
      </c>
      <c r="E293" s="5" t="s">
        <v>7</v>
      </c>
      <c r="F293" s="5" t="s">
        <v>211</v>
      </c>
      <c r="G293" s="8">
        <v>30000</v>
      </c>
      <c r="H293" s="9">
        <v>25</v>
      </c>
      <c r="I293" s="8">
        <v>0</v>
      </c>
      <c r="J293" s="19">
        <v>861</v>
      </c>
      <c r="K293" s="19">
        <v>912</v>
      </c>
      <c r="L293" s="8"/>
      <c r="M293" s="8">
        <f t="shared" si="54"/>
        <v>1798</v>
      </c>
      <c r="N293" s="8">
        <f t="shared" si="55"/>
        <v>28202</v>
      </c>
      <c r="O293" s="37"/>
    </row>
    <row r="294" spans="1:15" s="10" customFormat="1" ht="15" customHeight="1" x14ac:dyDescent="0.25">
      <c r="A294" s="5">
        <v>280</v>
      </c>
      <c r="B294" s="6" t="s">
        <v>431</v>
      </c>
      <c r="C294" s="5" t="s">
        <v>48</v>
      </c>
      <c r="D294" s="5" t="s">
        <v>330</v>
      </c>
      <c r="E294" s="5" t="s">
        <v>7</v>
      </c>
      <c r="F294" s="5" t="s">
        <v>210</v>
      </c>
      <c r="G294" s="8">
        <v>30000</v>
      </c>
      <c r="H294" s="9">
        <v>25</v>
      </c>
      <c r="I294" s="8">
        <v>0</v>
      </c>
      <c r="J294" s="19">
        <v>861</v>
      </c>
      <c r="K294" s="19">
        <v>912</v>
      </c>
      <c r="L294" s="8"/>
      <c r="M294" s="8">
        <f t="shared" si="54"/>
        <v>1798</v>
      </c>
      <c r="N294" s="8">
        <f t="shared" si="55"/>
        <v>28202</v>
      </c>
      <c r="O294" s="37"/>
    </row>
    <row r="295" spans="1:15" s="10" customFormat="1" ht="15" customHeight="1" x14ac:dyDescent="0.25">
      <c r="A295" s="5">
        <v>281</v>
      </c>
      <c r="B295" s="6" t="s">
        <v>432</v>
      </c>
      <c r="C295" s="5" t="s">
        <v>48</v>
      </c>
      <c r="D295" s="5" t="s">
        <v>330</v>
      </c>
      <c r="E295" s="5" t="s">
        <v>7</v>
      </c>
      <c r="F295" s="5" t="s">
        <v>211</v>
      </c>
      <c r="G295" s="8">
        <v>30000</v>
      </c>
      <c r="H295" s="9">
        <v>25</v>
      </c>
      <c r="I295" s="8">
        <v>0</v>
      </c>
      <c r="J295" s="19">
        <v>861</v>
      </c>
      <c r="K295" s="19">
        <v>912</v>
      </c>
      <c r="L295" s="8"/>
      <c r="M295" s="8">
        <f t="shared" si="54"/>
        <v>1798</v>
      </c>
      <c r="N295" s="8">
        <f t="shared" si="55"/>
        <v>28202</v>
      </c>
      <c r="O295" s="37"/>
    </row>
    <row r="296" spans="1:15" s="10" customFormat="1" ht="15" customHeight="1" x14ac:dyDescent="0.25">
      <c r="A296" s="5">
        <v>282</v>
      </c>
      <c r="B296" s="6" t="s">
        <v>433</v>
      </c>
      <c r="C296" s="5" t="s">
        <v>48</v>
      </c>
      <c r="D296" s="5" t="s">
        <v>330</v>
      </c>
      <c r="E296" s="5" t="s">
        <v>7</v>
      </c>
      <c r="F296" s="5" t="s">
        <v>211</v>
      </c>
      <c r="G296" s="8">
        <v>30000</v>
      </c>
      <c r="H296" s="9">
        <v>25</v>
      </c>
      <c r="I296" s="8">
        <v>0</v>
      </c>
      <c r="J296" s="19">
        <v>861</v>
      </c>
      <c r="K296" s="19">
        <v>912</v>
      </c>
      <c r="L296" s="8"/>
      <c r="M296" s="8">
        <f t="shared" si="54"/>
        <v>1798</v>
      </c>
      <c r="N296" s="8">
        <f t="shared" si="55"/>
        <v>28202</v>
      </c>
      <c r="O296" s="37"/>
    </row>
    <row r="297" spans="1:15" s="10" customFormat="1" ht="15" customHeight="1" x14ac:dyDescent="0.25">
      <c r="A297" s="5">
        <v>283</v>
      </c>
      <c r="B297" s="6" t="s">
        <v>435</v>
      </c>
      <c r="C297" s="5" t="s">
        <v>48</v>
      </c>
      <c r="D297" s="5" t="s">
        <v>330</v>
      </c>
      <c r="E297" s="5" t="s">
        <v>7</v>
      </c>
      <c r="F297" s="5" t="s">
        <v>210</v>
      </c>
      <c r="G297" s="8">
        <v>30000</v>
      </c>
      <c r="H297" s="9">
        <v>25</v>
      </c>
      <c r="I297" s="8">
        <v>0</v>
      </c>
      <c r="J297" s="19">
        <v>861</v>
      </c>
      <c r="K297" s="19">
        <v>912</v>
      </c>
      <c r="L297" s="8"/>
      <c r="M297" s="8">
        <f t="shared" si="54"/>
        <v>1798</v>
      </c>
      <c r="N297" s="8">
        <f t="shared" si="55"/>
        <v>28202</v>
      </c>
      <c r="O297" s="37"/>
    </row>
    <row r="298" spans="1:15" s="10" customFormat="1" ht="15" customHeight="1" x14ac:dyDescent="0.25">
      <c r="A298" s="5">
        <v>284</v>
      </c>
      <c r="B298" s="6" t="s">
        <v>281</v>
      </c>
      <c r="C298" s="5" t="s">
        <v>48</v>
      </c>
      <c r="D298" s="5" t="s">
        <v>330</v>
      </c>
      <c r="E298" s="5" t="s">
        <v>7</v>
      </c>
      <c r="F298" s="5" t="s">
        <v>211</v>
      </c>
      <c r="G298" s="8">
        <v>30000</v>
      </c>
      <c r="H298" s="9">
        <v>25</v>
      </c>
      <c r="I298" s="8">
        <v>0</v>
      </c>
      <c r="J298" s="19">
        <v>861</v>
      </c>
      <c r="K298" s="19">
        <v>912</v>
      </c>
      <c r="L298" s="8">
        <v>1919.78</v>
      </c>
      <c r="M298" s="8">
        <f t="shared" si="54"/>
        <v>3717.7799999999997</v>
      </c>
      <c r="N298" s="8">
        <f t="shared" si="55"/>
        <v>26282.22</v>
      </c>
      <c r="O298" s="37"/>
    </row>
    <row r="299" spans="1:15" s="10" customFormat="1" ht="15" customHeight="1" x14ac:dyDescent="0.25">
      <c r="A299" s="5">
        <v>285</v>
      </c>
      <c r="B299" s="6" t="s">
        <v>83</v>
      </c>
      <c r="C299" s="5" t="s">
        <v>48</v>
      </c>
      <c r="D299" s="5" t="s">
        <v>330</v>
      </c>
      <c r="E299" s="5" t="s">
        <v>10</v>
      </c>
      <c r="F299" s="7" t="s">
        <v>210</v>
      </c>
      <c r="G299" s="8">
        <v>30000</v>
      </c>
      <c r="H299" s="9">
        <v>25</v>
      </c>
      <c r="I299" s="8">
        <v>0</v>
      </c>
      <c r="J299" s="19">
        <v>861</v>
      </c>
      <c r="K299" s="19">
        <v>912</v>
      </c>
      <c r="L299" s="8"/>
      <c r="M299" s="8">
        <f t="shared" si="54"/>
        <v>1798</v>
      </c>
      <c r="N299" s="8">
        <f t="shared" si="55"/>
        <v>28202</v>
      </c>
      <c r="O299" s="37"/>
    </row>
    <row r="300" spans="1:15" s="10" customFormat="1" ht="15" customHeight="1" x14ac:dyDescent="0.25">
      <c r="A300" s="5">
        <v>286</v>
      </c>
      <c r="B300" s="6" t="s">
        <v>278</v>
      </c>
      <c r="C300" s="5" t="s">
        <v>48</v>
      </c>
      <c r="D300" s="5" t="s">
        <v>330</v>
      </c>
      <c r="E300" s="5" t="s">
        <v>7</v>
      </c>
      <c r="F300" s="5" t="s">
        <v>210</v>
      </c>
      <c r="G300" s="8">
        <v>30000</v>
      </c>
      <c r="H300" s="9">
        <v>25</v>
      </c>
      <c r="I300" s="8">
        <v>0</v>
      </c>
      <c r="J300" s="19">
        <v>861</v>
      </c>
      <c r="K300" s="19">
        <v>912</v>
      </c>
      <c r="L300" s="8">
        <v>1919.78</v>
      </c>
      <c r="M300" s="8">
        <f t="shared" si="54"/>
        <v>3717.7799999999997</v>
      </c>
      <c r="N300" s="8">
        <f t="shared" si="55"/>
        <v>26282.22</v>
      </c>
      <c r="O300" s="37"/>
    </row>
    <row r="301" spans="1:15" s="10" customFormat="1" ht="15" customHeight="1" x14ac:dyDescent="0.25">
      <c r="A301" s="5">
        <v>287</v>
      </c>
      <c r="B301" s="24" t="s">
        <v>238</v>
      </c>
      <c r="C301" s="5" t="s">
        <v>48</v>
      </c>
      <c r="D301" s="5" t="s">
        <v>330</v>
      </c>
      <c r="E301" s="5" t="s">
        <v>7</v>
      </c>
      <c r="F301" s="5" t="s">
        <v>211</v>
      </c>
      <c r="G301" s="8">
        <v>30000</v>
      </c>
      <c r="H301" s="9">
        <v>25</v>
      </c>
      <c r="I301" s="8">
        <v>0</v>
      </c>
      <c r="J301" s="19">
        <v>861</v>
      </c>
      <c r="K301" s="19">
        <v>912</v>
      </c>
      <c r="L301" s="8"/>
      <c r="M301" s="8">
        <f t="shared" si="54"/>
        <v>1798</v>
      </c>
      <c r="N301" s="8">
        <f t="shared" si="55"/>
        <v>28202</v>
      </c>
      <c r="O301" s="37"/>
    </row>
    <row r="302" spans="1:15" s="10" customFormat="1" ht="15" customHeight="1" x14ac:dyDescent="0.25">
      <c r="A302" s="5">
        <v>288</v>
      </c>
      <c r="B302" s="6" t="s">
        <v>285</v>
      </c>
      <c r="C302" s="5" t="s">
        <v>48</v>
      </c>
      <c r="D302" s="5" t="s">
        <v>330</v>
      </c>
      <c r="E302" s="5" t="s">
        <v>7</v>
      </c>
      <c r="F302" s="7" t="s">
        <v>210</v>
      </c>
      <c r="G302" s="8">
        <v>30000</v>
      </c>
      <c r="H302" s="9">
        <v>25</v>
      </c>
      <c r="I302" s="8">
        <v>0</v>
      </c>
      <c r="J302" s="19">
        <v>861</v>
      </c>
      <c r="K302" s="19">
        <v>912</v>
      </c>
      <c r="L302" s="8">
        <v>1919.78</v>
      </c>
      <c r="M302" s="8">
        <f t="shared" si="54"/>
        <v>3717.7799999999997</v>
      </c>
      <c r="N302" s="8">
        <f t="shared" si="55"/>
        <v>26282.22</v>
      </c>
      <c r="O302" s="37"/>
    </row>
    <row r="303" spans="1:15" s="10" customFormat="1" ht="15" customHeight="1" x14ac:dyDescent="0.25">
      <c r="A303" s="5">
        <v>289</v>
      </c>
      <c r="B303" s="6" t="s">
        <v>156</v>
      </c>
      <c r="C303" s="5" t="s">
        <v>48</v>
      </c>
      <c r="D303" s="5" t="s">
        <v>330</v>
      </c>
      <c r="E303" s="5" t="s">
        <v>10</v>
      </c>
      <c r="F303" s="5" t="s">
        <v>211</v>
      </c>
      <c r="G303" s="8">
        <v>45000</v>
      </c>
      <c r="H303" s="9">
        <v>25</v>
      </c>
      <c r="I303" s="29">
        <v>1148.33</v>
      </c>
      <c r="J303" s="8">
        <v>1291.5</v>
      </c>
      <c r="K303" s="8">
        <v>1368</v>
      </c>
      <c r="L303" s="8"/>
      <c r="M303" s="8">
        <f t="shared" si="54"/>
        <v>3832.83</v>
      </c>
      <c r="N303" s="8">
        <f t="shared" si="55"/>
        <v>41167.17</v>
      </c>
      <c r="O303" s="37"/>
    </row>
    <row r="304" spans="1:15" s="10" customFormat="1" ht="15" customHeight="1" x14ac:dyDescent="0.25">
      <c r="A304" s="5">
        <v>290</v>
      </c>
      <c r="B304" s="6" t="s">
        <v>345</v>
      </c>
      <c r="C304" s="5" t="s">
        <v>48</v>
      </c>
      <c r="D304" s="5" t="s">
        <v>330</v>
      </c>
      <c r="E304" s="5" t="s">
        <v>7</v>
      </c>
      <c r="F304" s="5" t="s">
        <v>211</v>
      </c>
      <c r="G304" s="8">
        <v>30000</v>
      </c>
      <c r="H304" s="9">
        <v>25</v>
      </c>
      <c r="I304" s="8">
        <v>0</v>
      </c>
      <c r="J304" s="19">
        <v>861</v>
      </c>
      <c r="K304" s="8">
        <v>912</v>
      </c>
      <c r="L304" s="8">
        <v>1919.78</v>
      </c>
      <c r="M304" s="8">
        <f t="shared" si="54"/>
        <v>3717.7799999999997</v>
      </c>
      <c r="N304" s="8">
        <f t="shared" si="55"/>
        <v>26282.22</v>
      </c>
      <c r="O304" s="37"/>
    </row>
    <row r="305" spans="1:15" s="10" customFormat="1" ht="15" customHeight="1" x14ac:dyDescent="0.25">
      <c r="A305" s="5">
        <v>291</v>
      </c>
      <c r="B305" s="6" t="s">
        <v>207</v>
      </c>
      <c r="C305" s="5" t="s">
        <v>48</v>
      </c>
      <c r="D305" s="5" t="s">
        <v>330</v>
      </c>
      <c r="E305" s="5" t="s">
        <v>10</v>
      </c>
      <c r="F305" s="7" t="s">
        <v>210</v>
      </c>
      <c r="G305" s="8">
        <v>30000</v>
      </c>
      <c r="H305" s="9">
        <v>25</v>
      </c>
      <c r="I305" s="8">
        <v>0</v>
      </c>
      <c r="J305" s="19">
        <v>861</v>
      </c>
      <c r="K305" s="19">
        <v>912</v>
      </c>
      <c r="L305" s="8"/>
      <c r="M305" s="8">
        <f t="shared" si="54"/>
        <v>1798</v>
      </c>
      <c r="N305" s="8">
        <f t="shared" si="55"/>
        <v>28202</v>
      </c>
      <c r="O305" s="37"/>
    </row>
    <row r="306" spans="1:15" s="10" customFormat="1" ht="15" customHeight="1" x14ac:dyDescent="0.25">
      <c r="A306" s="5">
        <v>292</v>
      </c>
      <c r="B306" s="6" t="s">
        <v>368</v>
      </c>
      <c r="C306" s="5" t="s">
        <v>48</v>
      </c>
      <c r="D306" s="5" t="s">
        <v>330</v>
      </c>
      <c r="E306" s="5" t="s">
        <v>7</v>
      </c>
      <c r="F306" s="7" t="s">
        <v>210</v>
      </c>
      <c r="G306" s="8">
        <v>30000</v>
      </c>
      <c r="H306" s="9">
        <v>25</v>
      </c>
      <c r="I306" s="8">
        <v>0</v>
      </c>
      <c r="J306" s="19">
        <v>861</v>
      </c>
      <c r="K306" s="19">
        <v>912</v>
      </c>
      <c r="L306" s="8"/>
      <c r="M306" s="8">
        <f t="shared" si="54"/>
        <v>1798</v>
      </c>
      <c r="N306" s="8">
        <f t="shared" si="55"/>
        <v>28202</v>
      </c>
      <c r="O306" s="37"/>
    </row>
    <row r="307" spans="1:15" s="10" customFormat="1" ht="15" customHeight="1" x14ac:dyDescent="0.25">
      <c r="A307" s="5">
        <v>293</v>
      </c>
      <c r="B307" s="6" t="s">
        <v>369</v>
      </c>
      <c r="C307" s="5" t="s">
        <v>48</v>
      </c>
      <c r="D307" s="5" t="s">
        <v>330</v>
      </c>
      <c r="E307" s="5" t="s">
        <v>7</v>
      </c>
      <c r="F307" s="7" t="s">
        <v>210</v>
      </c>
      <c r="G307" s="8">
        <v>30000</v>
      </c>
      <c r="H307" s="9">
        <v>25</v>
      </c>
      <c r="I307" s="8">
        <v>0</v>
      </c>
      <c r="J307" s="19">
        <v>861</v>
      </c>
      <c r="K307" s="19">
        <v>912</v>
      </c>
      <c r="L307" s="8"/>
      <c r="M307" s="8">
        <f t="shared" si="54"/>
        <v>1798</v>
      </c>
      <c r="N307" s="8">
        <f t="shared" si="55"/>
        <v>28202</v>
      </c>
      <c r="O307" s="37"/>
    </row>
    <row r="308" spans="1:15" s="10" customFormat="1" ht="15" customHeight="1" x14ac:dyDescent="0.25">
      <c r="A308" s="5">
        <v>294</v>
      </c>
      <c r="B308" s="6" t="s">
        <v>371</v>
      </c>
      <c r="C308" s="5" t="s">
        <v>48</v>
      </c>
      <c r="D308" s="5" t="s">
        <v>330</v>
      </c>
      <c r="E308" s="5" t="s">
        <v>7</v>
      </c>
      <c r="F308" s="7" t="s">
        <v>210</v>
      </c>
      <c r="G308" s="8">
        <v>30000</v>
      </c>
      <c r="H308" s="9">
        <v>25</v>
      </c>
      <c r="I308" s="8">
        <v>0</v>
      </c>
      <c r="J308" s="19">
        <v>861</v>
      </c>
      <c r="K308" s="19">
        <v>912</v>
      </c>
      <c r="L308" s="8"/>
      <c r="M308" s="8">
        <f t="shared" si="54"/>
        <v>1798</v>
      </c>
      <c r="N308" s="8">
        <f t="shared" si="55"/>
        <v>28202</v>
      </c>
      <c r="O308" s="37"/>
    </row>
    <row r="309" spans="1:15" s="10" customFormat="1" ht="15" customHeight="1" x14ac:dyDescent="0.25">
      <c r="A309" s="5">
        <v>295</v>
      </c>
      <c r="B309" s="6" t="s">
        <v>372</v>
      </c>
      <c r="C309" s="5" t="s">
        <v>48</v>
      </c>
      <c r="D309" s="5" t="s">
        <v>330</v>
      </c>
      <c r="E309" s="5" t="s">
        <v>7</v>
      </c>
      <c r="F309" s="7" t="s">
        <v>210</v>
      </c>
      <c r="G309" s="8">
        <v>30000</v>
      </c>
      <c r="H309" s="9">
        <v>25</v>
      </c>
      <c r="I309" s="8">
        <v>0</v>
      </c>
      <c r="J309" s="19">
        <v>861</v>
      </c>
      <c r="K309" s="19">
        <v>912</v>
      </c>
      <c r="L309" s="8">
        <v>1919.78</v>
      </c>
      <c r="M309" s="8">
        <f t="shared" si="54"/>
        <v>3717.7799999999997</v>
      </c>
      <c r="N309" s="8">
        <f t="shared" si="55"/>
        <v>26282.22</v>
      </c>
      <c r="O309" s="37"/>
    </row>
    <row r="310" spans="1:15" s="10" customFormat="1" ht="15" customHeight="1" x14ac:dyDescent="0.25">
      <c r="A310" s="5">
        <v>296</v>
      </c>
      <c r="B310" s="6" t="s">
        <v>373</v>
      </c>
      <c r="C310" s="5" t="s">
        <v>48</v>
      </c>
      <c r="D310" s="5" t="s">
        <v>330</v>
      </c>
      <c r="E310" s="5" t="s">
        <v>7</v>
      </c>
      <c r="F310" s="7" t="s">
        <v>211</v>
      </c>
      <c r="G310" s="8">
        <v>30000</v>
      </c>
      <c r="H310" s="9">
        <v>25</v>
      </c>
      <c r="I310" s="8">
        <v>0</v>
      </c>
      <c r="J310" s="19">
        <v>861</v>
      </c>
      <c r="K310" s="19">
        <v>912</v>
      </c>
      <c r="L310" s="8"/>
      <c r="M310" s="8">
        <f t="shared" si="54"/>
        <v>1798</v>
      </c>
      <c r="N310" s="8">
        <f t="shared" si="55"/>
        <v>28202</v>
      </c>
      <c r="O310" s="37"/>
    </row>
    <row r="311" spans="1:15" s="10" customFormat="1" ht="15" customHeight="1" x14ac:dyDescent="0.25">
      <c r="A311" s="5">
        <v>297</v>
      </c>
      <c r="B311" s="6" t="s">
        <v>374</v>
      </c>
      <c r="C311" s="5" t="s">
        <v>48</v>
      </c>
      <c r="D311" s="5" t="s">
        <v>330</v>
      </c>
      <c r="E311" s="5" t="s">
        <v>7</v>
      </c>
      <c r="F311" s="7" t="s">
        <v>210</v>
      </c>
      <c r="G311" s="8">
        <v>30000</v>
      </c>
      <c r="H311" s="9">
        <v>25</v>
      </c>
      <c r="I311" s="8">
        <v>0</v>
      </c>
      <c r="J311" s="19">
        <v>861</v>
      </c>
      <c r="K311" s="19">
        <v>912</v>
      </c>
      <c r="L311" s="8"/>
      <c r="M311" s="8">
        <f t="shared" ref="M311:M340" si="56">+H311+I311+J311+K311+L311</f>
        <v>1798</v>
      </c>
      <c r="N311" s="8">
        <f t="shared" ref="N311:N340" si="57">+G311-M311</f>
        <v>28202</v>
      </c>
      <c r="O311" s="37"/>
    </row>
    <row r="312" spans="1:15" s="10" customFormat="1" ht="15" customHeight="1" x14ac:dyDescent="0.25">
      <c r="A312" s="5">
        <v>298</v>
      </c>
      <c r="B312" s="6" t="s">
        <v>375</v>
      </c>
      <c r="C312" s="5" t="s">
        <v>48</v>
      </c>
      <c r="D312" s="5" t="s">
        <v>330</v>
      </c>
      <c r="E312" s="5" t="s">
        <v>7</v>
      </c>
      <c r="F312" s="7" t="s">
        <v>211</v>
      </c>
      <c r="G312" s="8">
        <v>30000</v>
      </c>
      <c r="H312" s="9">
        <v>25</v>
      </c>
      <c r="I312" s="8">
        <v>0</v>
      </c>
      <c r="J312" s="19">
        <v>861</v>
      </c>
      <c r="K312" s="19">
        <v>912</v>
      </c>
      <c r="L312" s="8"/>
      <c r="M312" s="8">
        <f t="shared" si="56"/>
        <v>1798</v>
      </c>
      <c r="N312" s="8">
        <f t="shared" si="57"/>
        <v>28202</v>
      </c>
      <c r="O312" s="37"/>
    </row>
    <row r="313" spans="1:15" s="10" customFormat="1" ht="15" customHeight="1" x14ac:dyDescent="0.25">
      <c r="A313" s="5">
        <v>299</v>
      </c>
      <c r="B313" s="6" t="s">
        <v>377</v>
      </c>
      <c r="C313" s="5" t="s">
        <v>48</v>
      </c>
      <c r="D313" s="5" t="s">
        <v>330</v>
      </c>
      <c r="E313" s="5" t="s">
        <v>7</v>
      </c>
      <c r="F313" s="7" t="s">
        <v>211</v>
      </c>
      <c r="G313" s="8">
        <v>30000</v>
      </c>
      <c r="H313" s="9">
        <v>25</v>
      </c>
      <c r="I313" s="8">
        <v>0</v>
      </c>
      <c r="J313" s="19">
        <v>861</v>
      </c>
      <c r="K313" s="19">
        <v>912</v>
      </c>
      <c r="L313" s="8"/>
      <c r="M313" s="8">
        <f t="shared" si="56"/>
        <v>1798</v>
      </c>
      <c r="N313" s="8">
        <f t="shared" si="57"/>
        <v>28202</v>
      </c>
      <c r="O313" s="37"/>
    </row>
    <row r="314" spans="1:15" s="10" customFormat="1" ht="15" customHeight="1" x14ac:dyDescent="0.25">
      <c r="A314" s="5">
        <v>300</v>
      </c>
      <c r="B314" s="6" t="s">
        <v>381</v>
      </c>
      <c r="C314" s="5" t="s">
        <v>48</v>
      </c>
      <c r="D314" s="5" t="s">
        <v>330</v>
      </c>
      <c r="E314" s="5" t="s">
        <v>7</v>
      </c>
      <c r="F314" s="7" t="s">
        <v>211</v>
      </c>
      <c r="G314" s="8">
        <v>30000</v>
      </c>
      <c r="H314" s="9">
        <v>25</v>
      </c>
      <c r="I314" s="8">
        <v>0</v>
      </c>
      <c r="J314" s="19">
        <v>861</v>
      </c>
      <c r="K314" s="19">
        <v>912</v>
      </c>
      <c r="L314" s="8"/>
      <c r="M314" s="8">
        <f t="shared" si="56"/>
        <v>1798</v>
      </c>
      <c r="N314" s="8">
        <f t="shared" si="57"/>
        <v>28202</v>
      </c>
      <c r="O314" s="37"/>
    </row>
    <row r="315" spans="1:15" s="10" customFormat="1" ht="15" customHeight="1" x14ac:dyDescent="0.25">
      <c r="A315" s="5">
        <v>301</v>
      </c>
      <c r="B315" s="6" t="s">
        <v>382</v>
      </c>
      <c r="C315" s="5" t="s">
        <v>48</v>
      </c>
      <c r="D315" s="5" t="s">
        <v>330</v>
      </c>
      <c r="E315" s="5" t="s">
        <v>7</v>
      </c>
      <c r="F315" s="7" t="s">
        <v>211</v>
      </c>
      <c r="G315" s="8">
        <v>30000</v>
      </c>
      <c r="H315" s="9">
        <v>25</v>
      </c>
      <c r="I315" s="8">
        <v>0</v>
      </c>
      <c r="J315" s="19">
        <v>861</v>
      </c>
      <c r="K315" s="19">
        <v>912</v>
      </c>
      <c r="L315" s="8"/>
      <c r="M315" s="8">
        <f t="shared" si="56"/>
        <v>1798</v>
      </c>
      <c r="N315" s="8">
        <f t="shared" si="57"/>
        <v>28202</v>
      </c>
      <c r="O315" s="37"/>
    </row>
    <row r="316" spans="1:15" s="10" customFormat="1" ht="15" customHeight="1" x14ac:dyDescent="0.25">
      <c r="A316" s="5">
        <v>302</v>
      </c>
      <c r="B316" s="6" t="s">
        <v>383</v>
      </c>
      <c r="C316" s="5" t="s">
        <v>48</v>
      </c>
      <c r="D316" s="5" t="s">
        <v>330</v>
      </c>
      <c r="E316" s="5" t="s">
        <v>7</v>
      </c>
      <c r="F316" s="7" t="s">
        <v>211</v>
      </c>
      <c r="G316" s="8">
        <v>30000</v>
      </c>
      <c r="H316" s="9">
        <v>25</v>
      </c>
      <c r="I316" s="8">
        <v>0</v>
      </c>
      <c r="J316" s="19">
        <v>861</v>
      </c>
      <c r="K316" s="19">
        <v>912</v>
      </c>
      <c r="L316" s="8"/>
      <c r="M316" s="8">
        <f t="shared" si="56"/>
        <v>1798</v>
      </c>
      <c r="N316" s="8">
        <f t="shared" si="57"/>
        <v>28202</v>
      </c>
      <c r="O316" s="37"/>
    </row>
    <row r="317" spans="1:15" s="10" customFormat="1" ht="15" customHeight="1" x14ac:dyDescent="0.25">
      <c r="A317" s="5">
        <v>303</v>
      </c>
      <c r="B317" s="6" t="s">
        <v>384</v>
      </c>
      <c r="C317" s="5" t="s">
        <v>48</v>
      </c>
      <c r="D317" s="5" t="s">
        <v>330</v>
      </c>
      <c r="E317" s="5" t="s">
        <v>7</v>
      </c>
      <c r="F317" s="7" t="s">
        <v>211</v>
      </c>
      <c r="G317" s="8">
        <v>30000</v>
      </c>
      <c r="H317" s="9">
        <v>25</v>
      </c>
      <c r="I317" s="8">
        <v>0</v>
      </c>
      <c r="J317" s="19">
        <v>861</v>
      </c>
      <c r="K317" s="19">
        <v>912</v>
      </c>
      <c r="L317" s="8"/>
      <c r="M317" s="8">
        <f t="shared" si="56"/>
        <v>1798</v>
      </c>
      <c r="N317" s="8">
        <f t="shared" si="57"/>
        <v>28202</v>
      </c>
      <c r="O317" s="37"/>
    </row>
    <row r="318" spans="1:15" s="10" customFormat="1" ht="15" customHeight="1" x14ac:dyDescent="0.25">
      <c r="A318" s="5">
        <v>304</v>
      </c>
      <c r="B318" s="6" t="s">
        <v>385</v>
      </c>
      <c r="C318" s="5" t="s">
        <v>48</v>
      </c>
      <c r="D318" s="5" t="s">
        <v>330</v>
      </c>
      <c r="E318" s="5" t="s">
        <v>7</v>
      </c>
      <c r="F318" s="7" t="s">
        <v>211</v>
      </c>
      <c r="G318" s="8">
        <v>30000</v>
      </c>
      <c r="H318" s="9">
        <v>25</v>
      </c>
      <c r="I318" s="8">
        <v>0</v>
      </c>
      <c r="J318" s="19">
        <v>861</v>
      </c>
      <c r="K318" s="19">
        <v>912</v>
      </c>
      <c r="L318" s="8"/>
      <c r="M318" s="8">
        <f t="shared" si="56"/>
        <v>1798</v>
      </c>
      <c r="N318" s="8">
        <f t="shared" si="57"/>
        <v>28202</v>
      </c>
      <c r="O318" s="37"/>
    </row>
    <row r="319" spans="1:15" s="10" customFormat="1" ht="15" customHeight="1" x14ac:dyDescent="0.25">
      <c r="A319" s="5">
        <v>305</v>
      </c>
      <c r="B319" s="6" t="s">
        <v>398</v>
      </c>
      <c r="C319" s="5" t="s">
        <v>48</v>
      </c>
      <c r="D319" s="5" t="s">
        <v>330</v>
      </c>
      <c r="E319" s="5" t="s">
        <v>7</v>
      </c>
      <c r="F319" s="7" t="s">
        <v>211</v>
      </c>
      <c r="G319" s="8">
        <v>30000</v>
      </c>
      <c r="H319" s="9">
        <v>25</v>
      </c>
      <c r="I319" s="8">
        <v>0</v>
      </c>
      <c r="J319" s="19">
        <v>861</v>
      </c>
      <c r="K319" s="19">
        <v>912</v>
      </c>
      <c r="L319" s="8"/>
      <c r="M319" s="8">
        <f t="shared" si="56"/>
        <v>1798</v>
      </c>
      <c r="N319" s="8">
        <f t="shared" si="57"/>
        <v>28202</v>
      </c>
      <c r="O319" s="37"/>
    </row>
    <row r="320" spans="1:15" s="10" customFormat="1" ht="15" customHeight="1" x14ac:dyDescent="0.25">
      <c r="A320" s="5">
        <v>306</v>
      </c>
      <c r="B320" s="6" t="s">
        <v>399</v>
      </c>
      <c r="C320" s="5" t="s">
        <v>48</v>
      </c>
      <c r="D320" s="5" t="s">
        <v>330</v>
      </c>
      <c r="E320" s="5" t="s">
        <v>7</v>
      </c>
      <c r="F320" s="7" t="s">
        <v>210</v>
      </c>
      <c r="G320" s="8">
        <v>30000</v>
      </c>
      <c r="H320" s="9">
        <v>25</v>
      </c>
      <c r="I320" s="8">
        <v>0</v>
      </c>
      <c r="J320" s="19">
        <v>861</v>
      </c>
      <c r="K320" s="19">
        <v>912</v>
      </c>
      <c r="L320" s="8"/>
      <c r="M320" s="8">
        <f t="shared" si="56"/>
        <v>1798</v>
      </c>
      <c r="N320" s="8">
        <f t="shared" si="57"/>
        <v>28202</v>
      </c>
      <c r="O320" s="37"/>
    </row>
    <row r="321" spans="1:15" s="10" customFormat="1" ht="15" customHeight="1" x14ac:dyDescent="0.25">
      <c r="A321" s="5">
        <v>307</v>
      </c>
      <c r="B321" s="6" t="s">
        <v>386</v>
      </c>
      <c r="C321" s="5" t="s">
        <v>48</v>
      </c>
      <c r="D321" s="5" t="s">
        <v>330</v>
      </c>
      <c r="E321" s="5" t="s">
        <v>7</v>
      </c>
      <c r="F321" s="7" t="s">
        <v>211</v>
      </c>
      <c r="G321" s="8">
        <v>30000</v>
      </c>
      <c r="H321" s="9">
        <v>25</v>
      </c>
      <c r="I321" s="8">
        <v>0</v>
      </c>
      <c r="J321" s="19">
        <v>861</v>
      </c>
      <c r="K321" s="19">
        <v>912</v>
      </c>
      <c r="L321" s="8"/>
      <c r="M321" s="8">
        <f t="shared" si="56"/>
        <v>1798</v>
      </c>
      <c r="N321" s="8">
        <f t="shared" si="57"/>
        <v>28202</v>
      </c>
      <c r="O321" s="37"/>
    </row>
    <row r="322" spans="1:15" s="10" customFormat="1" ht="15" customHeight="1" x14ac:dyDescent="0.25">
      <c r="A322" s="5">
        <v>308</v>
      </c>
      <c r="B322" s="6" t="s">
        <v>419</v>
      </c>
      <c r="C322" s="6" t="s">
        <v>48</v>
      </c>
      <c r="D322" s="5" t="s">
        <v>330</v>
      </c>
      <c r="E322" s="5" t="s">
        <v>7</v>
      </c>
      <c r="F322" s="7" t="s">
        <v>211</v>
      </c>
      <c r="G322" s="8">
        <v>30000</v>
      </c>
      <c r="H322" s="9">
        <v>25</v>
      </c>
      <c r="I322" s="8">
        <v>0</v>
      </c>
      <c r="J322" s="19">
        <v>861</v>
      </c>
      <c r="K322" s="19">
        <v>912</v>
      </c>
      <c r="L322" s="8"/>
      <c r="M322" s="8">
        <f t="shared" si="56"/>
        <v>1798</v>
      </c>
      <c r="N322" s="8">
        <f t="shared" si="57"/>
        <v>28202</v>
      </c>
      <c r="O322" s="37"/>
    </row>
    <row r="323" spans="1:15" s="10" customFormat="1" ht="15" customHeight="1" x14ac:dyDescent="0.25">
      <c r="A323" s="5">
        <v>309</v>
      </c>
      <c r="B323" s="5" t="s">
        <v>421</v>
      </c>
      <c r="C323" s="6" t="s">
        <v>48</v>
      </c>
      <c r="D323" s="5" t="s">
        <v>330</v>
      </c>
      <c r="E323" s="5" t="s">
        <v>7</v>
      </c>
      <c r="F323" s="7" t="s">
        <v>210</v>
      </c>
      <c r="G323" s="8">
        <v>30000</v>
      </c>
      <c r="H323" s="9">
        <v>25</v>
      </c>
      <c r="I323" s="8">
        <v>0</v>
      </c>
      <c r="J323" s="19">
        <v>861</v>
      </c>
      <c r="K323" s="19">
        <v>912</v>
      </c>
      <c r="L323" s="8"/>
      <c r="M323" s="8">
        <f t="shared" si="56"/>
        <v>1798</v>
      </c>
      <c r="N323" s="8">
        <f t="shared" si="57"/>
        <v>28202</v>
      </c>
      <c r="O323" s="37"/>
    </row>
    <row r="324" spans="1:15" s="10" customFormat="1" ht="15" customHeight="1" x14ac:dyDescent="0.25">
      <c r="A324" s="5">
        <v>310</v>
      </c>
      <c r="B324" s="5" t="s">
        <v>426</v>
      </c>
      <c r="C324" s="6" t="s">
        <v>48</v>
      </c>
      <c r="D324" s="5" t="s">
        <v>330</v>
      </c>
      <c r="E324" s="5" t="s">
        <v>7</v>
      </c>
      <c r="F324" s="7" t="s">
        <v>210</v>
      </c>
      <c r="G324" s="8">
        <v>30000</v>
      </c>
      <c r="H324" s="9">
        <v>25</v>
      </c>
      <c r="I324" s="8">
        <v>0</v>
      </c>
      <c r="J324" s="19">
        <v>861</v>
      </c>
      <c r="K324" s="19">
        <v>912</v>
      </c>
      <c r="L324" s="8"/>
      <c r="M324" s="8">
        <f t="shared" si="56"/>
        <v>1798</v>
      </c>
      <c r="N324" s="8">
        <f t="shared" si="57"/>
        <v>28202</v>
      </c>
      <c r="O324" s="37"/>
    </row>
    <row r="325" spans="1:15" s="10" customFormat="1" ht="15" customHeight="1" x14ac:dyDescent="0.25">
      <c r="A325" s="5">
        <v>311</v>
      </c>
      <c r="B325" s="5" t="s">
        <v>427</v>
      </c>
      <c r="C325" s="6" t="s">
        <v>48</v>
      </c>
      <c r="D325" s="5" t="s">
        <v>330</v>
      </c>
      <c r="E325" s="5" t="s">
        <v>7</v>
      </c>
      <c r="F325" s="7" t="s">
        <v>210</v>
      </c>
      <c r="G325" s="8">
        <v>30000</v>
      </c>
      <c r="H325" s="9">
        <v>25</v>
      </c>
      <c r="I325" s="8">
        <v>0</v>
      </c>
      <c r="J325" s="19">
        <v>861</v>
      </c>
      <c r="K325" s="19">
        <v>912</v>
      </c>
      <c r="L325" s="8"/>
      <c r="M325" s="8">
        <f t="shared" si="56"/>
        <v>1798</v>
      </c>
      <c r="N325" s="8">
        <f t="shared" si="57"/>
        <v>28202</v>
      </c>
      <c r="O325" s="37"/>
    </row>
    <row r="326" spans="1:15" s="10" customFormat="1" ht="15" customHeight="1" x14ac:dyDescent="0.25">
      <c r="A326" s="5">
        <v>312</v>
      </c>
      <c r="B326" s="5" t="s">
        <v>428</v>
      </c>
      <c r="C326" s="6" t="s">
        <v>48</v>
      </c>
      <c r="D326" s="5" t="s">
        <v>330</v>
      </c>
      <c r="E326" s="5" t="s">
        <v>7</v>
      </c>
      <c r="F326" s="7" t="s">
        <v>210</v>
      </c>
      <c r="G326" s="8">
        <v>30000</v>
      </c>
      <c r="H326" s="9">
        <v>25</v>
      </c>
      <c r="I326" s="8">
        <v>0</v>
      </c>
      <c r="J326" s="19">
        <v>861</v>
      </c>
      <c r="K326" s="19">
        <v>912</v>
      </c>
      <c r="L326" s="8"/>
      <c r="M326" s="8">
        <f t="shared" si="56"/>
        <v>1798</v>
      </c>
      <c r="N326" s="8">
        <f t="shared" si="57"/>
        <v>28202</v>
      </c>
      <c r="O326" s="37"/>
    </row>
    <row r="327" spans="1:15" s="10" customFormat="1" ht="15" customHeight="1" x14ac:dyDescent="0.25">
      <c r="A327" s="5">
        <v>313</v>
      </c>
      <c r="B327" s="5" t="s">
        <v>423</v>
      </c>
      <c r="C327" s="6" t="s">
        <v>48</v>
      </c>
      <c r="D327" s="5" t="s">
        <v>330</v>
      </c>
      <c r="E327" s="5" t="s">
        <v>7</v>
      </c>
      <c r="F327" s="7" t="s">
        <v>211</v>
      </c>
      <c r="G327" s="8">
        <v>30000</v>
      </c>
      <c r="H327" s="9">
        <v>25</v>
      </c>
      <c r="I327" s="8">
        <v>0</v>
      </c>
      <c r="J327" s="19">
        <v>861</v>
      </c>
      <c r="K327" s="19">
        <v>912</v>
      </c>
      <c r="L327" s="8"/>
      <c r="M327" s="8">
        <f t="shared" si="56"/>
        <v>1798</v>
      </c>
      <c r="N327" s="8">
        <f t="shared" si="57"/>
        <v>28202</v>
      </c>
      <c r="O327" s="37"/>
    </row>
    <row r="328" spans="1:15" s="10" customFormat="1" ht="15" customHeight="1" x14ac:dyDescent="0.25">
      <c r="A328" s="5">
        <v>314</v>
      </c>
      <c r="B328" s="5" t="s">
        <v>440</v>
      </c>
      <c r="C328" s="6" t="s">
        <v>48</v>
      </c>
      <c r="D328" s="5" t="s">
        <v>330</v>
      </c>
      <c r="E328" s="5" t="s">
        <v>7</v>
      </c>
      <c r="F328" s="7" t="s">
        <v>210</v>
      </c>
      <c r="G328" s="8">
        <v>30000</v>
      </c>
      <c r="H328" s="9">
        <v>25</v>
      </c>
      <c r="I328" s="8">
        <v>0</v>
      </c>
      <c r="J328" s="19">
        <v>861</v>
      </c>
      <c r="K328" s="19">
        <v>912</v>
      </c>
      <c r="L328" s="8">
        <v>1919.78</v>
      </c>
      <c r="M328" s="8">
        <f t="shared" si="56"/>
        <v>3717.7799999999997</v>
      </c>
      <c r="N328" s="8">
        <f t="shared" si="57"/>
        <v>26282.22</v>
      </c>
      <c r="O328" s="37"/>
    </row>
    <row r="329" spans="1:15" s="10" customFormat="1" ht="15" customHeight="1" x14ac:dyDescent="0.25">
      <c r="A329" s="5">
        <v>315</v>
      </c>
      <c r="B329" s="5" t="s">
        <v>441</v>
      </c>
      <c r="C329" s="6" t="s">
        <v>48</v>
      </c>
      <c r="D329" s="5" t="s">
        <v>330</v>
      </c>
      <c r="E329" s="5" t="s">
        <v>7</v>
      </c>
      <c r="F329" s="7" t="s">
        <v>210</v>
      </c>
      <c r="G329" s="8">
        <v>30000</v>
      </c>
      <c r="H329" s="9">
        <v>25</v>
      </c>
      <c r="I329" s="8">
        <v>0</v>
      </c>
      <c r="J329" s="19">
        <v>861</v>
      </c>
      <c r="K329" s="19">
        <v>912</v>
      </c>
      <c r="L329" s="8"/>
      <c r="M329" s="8">
        <f t="shared" si="56"/>
        <v>1798</v>
      </c>
      <c r="N329" s="8">
        <f t="shared" si="57"/>
        <v>28202</v>
      </c>
      <c r="O329" s="37"/>
    </row>
    <row r="330" spans="1:15" s="10" customFormat="1" ht="15" customHeight="1" x14ac:dyDescent="0.25">
      <c r="A330" s="5">
        <v>316</v>
      </c>
      <c r="B330" s="5" t="s">
        <v>512</v>
      </c>
      <c r="C330" s="6" t="s">
        <v>48</v>
      </c>
      <c r="D330" s="5" t="s">
        <v>330</v>
      </c>
      <c r="E330" s="5" t="s">
        <v>7</v>
      </c>
      <c r="F330" s="7" t="s">
        <v>210</v>
      </c>
      <c r="G330" s="8">
        <v>30000</v>
      </c>
      <c r="H330" s="9">
        <v>25</v>
      </c>
      <c r="I330" s="8">
        <v>0</v>
      </c>
      <c r="J330" s="19">
        <v>861</v>
      </c>
      <c r="K330" s="19">
        <v>912</v>
      </c>
      <c r="L330" s="8"/>
      <c r="M330" s="8">
        <f t="shared" si="56"/>
        <v>1798</v>
      </c>
      <c r="N330" s="8">
        <f t="shared" si="57"/>
        <v>28202</v>
      </c>
      <c r="O330" s="37"/>
    </row>
    <row r="331" spans="1:15" s="10" customFormat="1" ht="15" customHeight="1" x14ac:dyDescent="0.25">
      <c r="A331" s="5">
        <v>317</v>
      </c>
      <c r="B331" s="6" t="s">
        <v>347</v>
      </c>
      <c r="C331" s="5" t="s">
        <v>266</v>
      </c>
      <c r="D331" s="5" t="s">
        <v>330</v>
      </c>
      <c r="E331" s="5" t="s">
        <v>7</v>
      </c>
      <c r="F331" s="7" t="s">
        <v>210</v>
      </c>
      <c r="G331" s="8">
        <v>30000</v>
      </c>
      <c r="H331" s="9">
        <v>25</v>
      </c>
      <c r="I331" s="8">
        <v>0</v>
      </c>
      <c r="J331" s="19">
        <v>861</v>
      </c>
      <c r="K331" s="19">
        <v>912</v>
      </c>
      <c r="L331" s="8"/>
      <c r="M331" s="8">
        <f t="shared" si="56"/>
        <v>1798</v>
      </c>
      <c r="N331" s="8">
        <f t="shared" si="57"/>
        <v>28202</v>
      </c>
      <c r="O331" s="37"/>
    </row>
    <row r="332" spans="1:15" s="10" customFormat="1" ht="15" customHeight="1" x14ac:dyDescent="0.25">
      <c r="A332" s="5">
        <v>318</v>
      </c>
      <c r="B332" s="6" t="s">
        <v>182</v>
      </c>
      <c r="C332" s="5" t="s">
        <v>266</v>
      </c>
      <c r="D332" s="5" t="s">
        <v>330</v>
      </c>
      <c r="E332" s="5" t="s">
        <v>10</v>
      </c>
      <c r="F332" s="7" t="s">
        <v>210</v>
      </c>
      <c r="G332" s="8">
        <v>35000</v>
      </c>
      <c r="H332" s="9">
        <v>25</v>
      </c>
      <c r="I332" s="8">
        <v>0</v>
      </c>
      <c r="J332" s="19">
        <v>1004.5</v>
      </c>
      <c r="K332" s="19">
        <v>1064</v>
      </c>
      <c r="L332" s="8">
        <v>1919.78</v>
      </c>
      <c r="M332" s="8">
        <f t="shared" si="56"/>
        <v>4013.2799999999997</v>
      </c>
      <c r="N332" s="8">
        <f t="shared" si="57"/>
        <v>30986.720000000001</v>
      </c>
      <c r="O332" s="37"/>
    </row>
    <row r="333" spans="1:15" s="10" customFormat="1" ht="15" customHeight="1" x14ac:dyDescent="0.25">
      <c r="A333" s="5">
        <v>319</v>
      </c>
      <c r="B333" s="6" t="s">
        <v>348</v>
      </c>
      <c r="C333" s="5" t="s">
        <v>266</v>
      </c>
      <c r="D333" s="5" t="s">
        <v>330</v>
      </c>
      <c r="E333" s="5" t="s">
        <v>7</v>
      </c>
      <c r="F333" s="7" t="s">
        <v>210</v>
      </c>
      <c r="G333" s="8">
        <v>30000</v>
      </c>
      <c r="H333" s="9">
        <v>25</v>
      </c>
      <c r="I333" s="8">
        <v>0</v>
      </c>
      <c r="J333" s="19">
        <v>861</v>
      </c>
      <c r="K333" s="19">
        <v>912</v>
      </c>
      <c r="L333" s="8"/>
      <c r="M333" s="8">
        <f t="shared" si="56"/>
        <v>1798</v>
      </c>
      <c r="N333" s="8">
        <f t="shared" si="57"/>
        <v>28202</v>
      </c>
      <c r="O333" s="37"/>
    </row>
    <row r="334" spans="1:15" s="10" customFormat="1" ht="15" customHeight="1" x14ac:dyDescent="0.25">
      <c r="A334" s="5">
        <v>320</v>
      </c>
      <c r="B334" s="6" t="s">
        <v>189</v>
      </c>
      <c r="C334" s="5" t="s">
        <v>266</v>
      </c>
      <c r="D334" s="5" t="s">
        <v>330</v>
      </c>
      <c r="E334" s="5" t="s">
        <v>10</v>
      </c>
      <c r="F334" s="5" t="s">
        <v>211</v>
      </c>
      <c r="G334" s="8">
        <v>35000</v>
      </c>
      <c r="H334" s="9">
        <v>25</v>
      </c>
      <c r="I334" s="8">
        <v>0</v>
      </c>
      <c r="J334" s="19">
        <v>1004.5</v>
      </c>
      <c r="K334" s="19">
        <v>1064</v>
      </c>
      <c r="L334" s="8"/>
      <c r="M334" s="8">
        <f t="shared" si="56"/>
        <v>2093.5</v>
      </c>
      <c r="N334" s="8">
        <f t="shared" si="57"/>
        <v>32906.5</v>
      </c>
      <c r="O334" s="37"/>
    </row>
    <row r="335" spans="1:15" s="10" customFormat="1" ht="15" customHeight="1" x14ac:dyDescent="0.25">
      <c r="A335" s="5">
        <v>321</v>
      </c>
      <c r="B335" s="6" t="s">
        <v>114</v>
      </c>
      <c r="C335" s="6" t="s">
        <v>390</v>
      </c>
      <c r="D335" s="5" t="s">
        <v>330</v>
      </c>
      <c r="E335" s="5" t="s">
        <v>6</v>
      </c>
      <c r="F335" s="5" t="s">
        <v>211</v>
      </c>
      <c r="G335" s="8">
        <v>45000</v>
      </c>
      <c r="H335" s="9">
        <v>25</v>
      </c>
      <c r="I335" s="8">
        <v>1148.33</v>
      </c>
      <c r="J335" s="8">
        <v>1291.5</v>
      </c>
      <c r="K335" s="8">
        <v>1368</v>
      </c>
      <c r="L335" s="8"/>
      <c r="M335" s="8">
        <f t="shared" si="56"/>
        <v>3832.83</v>
      </c>
      <c r="N335" s="8">
        <f t="shared" si="57"/>
        <v>41167.17</v>
      </c>
      <c r="O335" s="37"/>
    </row>
    <row r="336" spans="1:15" s="10" customFormat="1" ht="15" customHeight="1" x14ac:dyDescent="0.25">
      <c r="A336" s="5">
        <v>322</v>
      </c>
      <c r="B336" s="6" t="s">
        <v>123</v>
      </c>
      <c r="C336" s="5" t="s">
        <v>124</v>
      </c>
      <c r="D336" s="5" t="s">
        <v>330</v>
      </c>
      <c r="E336" s="5" t="s">
        <v>7</v>
      </c>
      <c r="F336" s="7" t="s">
        <v>210</v>
      </c>
      <c r="G336" s="8">
        <v>45000</v>
      </c>
      <c r="H336" s="9">
        <v>25</v>
      </c>
      <c r="I336" s="29">
        <v>1148.33</v>
      </c>
      <c r="J336" s="8">
        <v>1291.5</v>
      </c>
      <c r="K336" s="8">
        <v>1368</v>
      </c>
      <c r="L336" s="8"/>
      <c r="M336" s="8">
        <f t="shared" si="56"/>
        <v>3832.83</v>
      </c>
      <c r="N336" s="8">
        <f t="shared" si="57"/>
        <v>41167.17</v>
      </c>
      <c r="O336" s="37"/>
    </row>
    <row r="337" spans="1:15" s="10" customFormat="1" ht="15" customHeight="1" x14ac:dyDescent="0.25">
      <c r="A337" s="5">
        <v>323</v>
      </c>
      <c r="B337" s="6" t="s">
        <v>283</v>
      </c>
      <c r="C337" s="5" t="s">
        <v>51</v>
      </c>
      <c r="D337" s="5" t="s">
        <v>330</v>
      </c>
      <c r="E337" s="5" t="s">
        <v>10</v>
      </c>
      <c r="F337" s="5" t="s">
        <v>211</v>
      </c>
      <c r="G337" s="8">
        <v>25000</v>
      </c>
      <c r="H337" s="9">
        <v>25</v>
      </c>
      <c r="I337" s="8">
        <v>0</v>
      </c>
      <c r="J337" s="5">
        <v>717.5</v>
      </c>
      <c r="K337" s="5">
        <v>760</v>
      </c>
      <c r="L337" s="8"/>
      <c r="M337" s="8">
        <f t="shared" si="56"/>
        <v>1502.5</v>
      </c>
      <c r="N337" s="8">
        <f t="shared" si="57"/>
        <v>23497.5</v>
      </c>
      <c r="O337" s="37"/>
    </row>
    <row r="338" spans="1:15" s="10" customFormat="1" ht="15" customHeight="1" x14ac:dyDescent="0.25">
      <c r="A338" s="5">
        <v>324</v>
      </c>
      <c r="B338" s="5" t="s">
        <v>351</v>
      </c>
      <c r="C338" s="5" t="s">
        <v>51</v>
      </c>
      <c r="D338" s="5" t="s">
        <v>330</v>
      </c>
      <c r="E338" s="5" t="s">
        <v>7</v>
      </c>
      <c r="F338" s="5" t="s">
        <v>211</v>
      </c>
      <c r="G338" s="17">
        <v>20000</v>
      </c>
      <c r="H338" s="9">
        <v>25</v>
      </c>
      <c r="I338" s="8">
        <v>0</v>
      </c>
      <c r="J338" s="19">
        <v>574</v>
      </c>
      <c r="K338" s="19">
        <v>608</v>
      </c>
      <c r="L338" s="8"/>
      <c r="M338" s="8">
        <f t="shared" si="56"/>
        <v>1207</v>
      </c>
      <c r="N338" s="8">
        <f t="shared" si="57"/>
        <v>18793</v>
      </c>
      <c r="O338" s="37"/>
    </row>
    <row r="339" spans="1:15" s="10" customFormat="1" ht="15" customHeight="1" x14ac:dyDescent="0.25">
      <c r="A339" s="5">
        <v>325</v>
      </c>
      <c r="B339" s="5" t="s">
        <v>424</v>
      </c>
      <c r="C339" s="5" t="s">
        <v>425</v>
      </c>
      <c r="D339" s="5" t="s">
        <v>330</v>
      </c>
      <c r="E339" s="5" t="s">
        <v>7</v>
      </c>
      <c r="F339" s="5" t="s">
        <v>210</v>
      </c>
      <c r="G339" s="17">
        <v>30000</v>
      </c>
      <c r="H339" s="9">
        <v>25</v>
      </c>
      <c r="I339" s="8">
        <v>0</v>
      </c>
      <c r="J339" s="19">
        <v>861</v>
      </c>
      <c r="K339" s="5">
        <v>912</v>
      </c>
      <c r="L339" s="8"/>
      <c r="M339" s="8">
        <f t="shared" si="56"/>
        <v>1798</v>
      </c>
      <c r="N339" s="8">
        <f t="shared" si="57"/>
        <v>28202</v>
      </c>
      <c r="O339" s="37"/>
    </row>
    <row r="340" spans="1:15" s="10" customFormat="1" ht="15" customHeight="1" x14ac:dyDescent="0.25">
      <c r="A340" s="5">
        <v>326</v>
      </c>
      <c r="B340" s="5" t="s">
        <v>356</v>
      </c>
      <c r="C340" s="5" t="s">
        <v>17</v>
      </c>
      <c r="D340" s="5" t="s">
        <v>330</v>
      </c>
      <c r="E340" s="5" t="s">
        <v>7</v>
      </c>
      <c r="F340" s="7" t="s">
        <v>210</v>
      </c>
      <c r="G340" s="17">
        <v>20000</v>
      </c>
      <c r="H340" s="9">
        <v>25</v>
      </c>
      <c r="I340" s="8">
        <v>0</v>
      </c>
      <c r="J340" s="19">
        <v>574</v>
      </c>
      <c r="K340" s="19">
        <v>608</v>
      </c>
      <c r="L340" s="8"/>
      <c r="M340" s="8">
        <f t="shared" si="56"/>
        <v>1207</v>
      </c>
      <c r="N340" s="8">
        <f t="shared" si="57"/>
        <v>18793</v>
      </c>
      <c r="O340" s="37"/>
    </row>
    <row r="341" spans="1:15" s="10" customFormat="1" ht="15" customHeight="1" x14ac:dyDescent="0.25">
      <c r="A341" s="5">
        <v>327</v>
      </c>
      <c r="B341" s="6" t="s">
        <v>116</v>
      </c>
      <c r="C341" s="5" t="s">
        <v>267</v>
      </c>
      <c r="D341" s="5" t="s">
        <v>335</v>
      </c>
      <c r="E341" s="5" t="s">
        <v>6</v>
      </c>
      <c r="F341" s="7" t="s">
        <v>210</v>
      </c>
      <c r="G341" s="8">
        <v>70000</v>
      </c>
      <c r="H341" s="9">
        <v>25</v>
      </c>
      <c r="I341" s="8">
        <v>4600.5600000000004</v>
      </c>
      <c r="J341" s="19">
        <v>2009</v>
      </c>
      <c r="K341" s="19">
        <v>2128</v>
      </c>
      <c r="L341" s="8">
        <v>3839.56</v>
      </c>
      <c r="M341" s="8">
        <f t="shared" ref="M341:M348" si="58">+H341+I341+J341+K341+L341</f>
        <v>12602.12</v>
      </c>
      <c r="N341" s="8">
        <f t="shared" ref="N341:N348" si="59">+G341-M341</f>
        <v>57397.88</v>
      </c>
      <c r="O341" s="37"/>
    </row>
    <row r="342" spans="1:15" s="10" customFormat="1" ht="15" customHeight="1" x14ac:dyDescent="0.25">
      <c r="A342" s="5">
        <v>328</v>
      </c>
      <c r="B342" s="6" t="s">
        <v>74</v>
      </c>
      <c r="C342" s="5" t="s">
        <v>15</v>
      </c>
      <c r="D342" s="5" t="s">
        <v>335</v>
      </c>
      <c r="E342" s="5" t="s">
        <v>7</v>
      </c>
      <c r="F342" s="5" t="s">
        <v>211</v>
      </c>
      <c r="G342" s="8">
        <v>50000</v>
      </c>
      <c r="H342" s="9">
        <v>25</v>
      </c>
      <c r="I342" s="8">
        <v>1566.03</v>
      </c>
      <c r="J342" s="19">
        <v>1435</v>
      </c>
      <c r="K342" s="8">
        <v>1520</v>
      </c>
      <c r="L342" s="8">
        <v>1919.78</v>
      </c>
      <c r="M342" s="8">
        <f t="shared" si="58"/>
        <v>6465.8099999999995</v>
      </c>
      <c r="N342" s="8">
        <f t="shared" si="59"/>
        <v>43534.19</v>
      </c>
      <c r="O342" s="37"/>
    </row>
    <row r="343" spans="1:15" s="10" customFormat="1" ht="15" customHeight="1" x14ac:dyDescent="0.25">
      <c r="A343" s="5">
        <v>329</v>
      </c>
      <c r="B343" s="6" t="s">
        <v>104</v>
      </c>
      <c r="C343" s="5" t="s">
        <v>332</v>
      </c>
      <c r="D343" s="5" t="s">
        <v>304</v>
      </c>
      <c r="E343" s="5" t="s">
        <v>6</v>
      </c>
      <c r="F343" s="5" t="s">
        <v>211</v>
      </c>
      <c r="G343" s="8">
        <v>125000</v>
      </c>
      <c r="H343" s="9">
        <v>25</v>
      </c>
      <c r="I343" s="8">
        <v>17506.05</v>
      </c>
      <c r="J343" s="8">
        <v>3587.5</v>
      </c>
      <c r="K343" s="8">
        <v>3800</v>
      </c>
      <c r="L343" s="8">
        <v>1919.78</v>
      </c>
      <c r="M343" s="8">
        <f t="shared" si="58"/>
        <v>26838.329999999998</v>
      </c>
      <c r="N343" s="8">
        <f t="shared" si="59"/>
        <v>98161.67</v>
      </c>
      <c r="O343" s="37"/>
    </row>
    <row r="344" spans="1:15" s="10" customFormat="1" ht="15" customHeight="1" x14ac:dyDescent="0.25">
      <c r="A344" s="5">
        <v>330</v>
      </c>
      <c r="B344" s="6" t="s">
        <v>395</v>
      </c>
      <c r="C344" s="5" t="s">
        <v>48</v>
      </c>
      <c r="D344" s="5" t="s">
        <v>304</v>
      </c>
      <c r="E344" s="5" t="s">
        <v>7</v>
      </c>
      <c r="F344" s="7" t="s">
        <v>211</v>
      </c>
      <c r="G344" s="8">
        <v>30000</v>
      </c>
      <c r="H344" s="9">
        <v>25</v>
      </c>
      <c r="I344" s="8">
        <v>0</v>
      </c>
      <c r="J344" s="19">
        <v>861</v>
      </c>
      <c r="K344" s="19">
        <v>912</v>
      </c>
      <c r="L344" s="8"/>
      <c r="M344" s="8">
        <f t="shared" si="58"/>
        <v>1798</v>
      </c>
      <c r="N344" s="8">
        <f t="shared" si="59"/>
        <v>28202</v>
      </c>
      <c r="O344" s="37"/>
    </row>
    <row r="345" spans="1:15" s="10" customFormat="1" ht="15" customHeight="1" x14ac:dyDescent="0.25">
      <c r="A345" s="5">
        <v>331</v>
      </c>
      <c r="B345" s="24" t="s">
        <v>239</v>
      </c>
      <c r="C345" s="5" t="s">
        <v>48</v>
      </c>
      <c r="D345" s="5" t="s">
        <v>304</v>
      </c>
      <c r="E345" s="5" t="s">
        <v>7</v>
      </c>
      <c r="F345" s="5" t="s">
        <v>211</v>
      </c>
      <c r="G345" s="8">
        <v>30000</v>
      </c>
      <c r="H345" s="9">
        <v>25</v>
      </c>
      <c r="I345" s="8">
        <v>0</v>
      </c>
      <c r="J345" s="19">
        <v>861</v>
      </c>
      <c r="K345" s="19">
        <v>912</v>
      </c>
      <c r="L345" s="8"/>
      <c r="M345" s="8">
        <f t="shared" si="58"/>
        <v>1798</v>
      </c>
      <c r="N345" s="8">
        <f t="shared" si="59"/>
        <v>28202</v>
      </c>
      <c r="O345" s="37"/>
    </row>
    <row r="346" spans="1:15" s="10" customFormat="1" ht="15" customHeight="1" x14ac:dyDescent="0.25">
      <c r="A346" s="5">
        <v>332</v>
      </c>
      <c r="B346" s="6" t="s">
        <v>171</v>
      </c>
      <c r="C346" s="5" t="s">
        <v>48</v>
      </c>
      <c r="D346" s="5" t="s">
        <v>304</v>
      </c>
      <c r="E346" s="5" t="s">
        <v>10</v>
      </c>
      <c r="F346" s="7" t="s">
        <v>210</v>
      </c>
      <c r="G346" s="8">
        <v>30000</v>
      </c>
      <c r="H346" s="9">
        <v>25</v>
      </c>
      <c r="I346" s="8">
        <v>0</v>
      </c>
      <c r="J346" s="19">
        <v>861</v>
      </c>
      <c r="K346" s="19">
        <v>912</v>
      </c>
      <c r="L346" s="8"/>
      <c r="M346" s="8">
        <f t="shared" si="58"/>
        <v>1798</v>
      </c>
      <c r="N346" s="8">
        <f t="shared" si="59"/>
        <v>28202</v>
      </c>
      <c r="O346" s="37"/>
    </row>
    <row r="347" spans="1:15" s="10" customFormat="1" ht="15" customHeight="1" x14ac:dyDescent="0.25">
      <c r="A347" s="5">
        <v>333</v>
      </c>
      <c r="B347" s="6" t="s">
        <v>276</v>
      </c>
      <c r="C347" s="5" t="s">
        <v>48</v>
      </c>
      <c r="D347" s="5" t="s">
        <v>304</v>
      </c>
      <c r="E347" s="5" t="s">
        <v>7</v>
      </c>
      <c r="F347" s="5" t="s">
        <v>211</v>
      </c>
      <c r="G347" s="8">
        <v>30000</v>
      </c>
      <c r="H347" s="9">
        <v>25</v>
      </c>
      <c r="I347" s="8">
        <v>0</v>
      </c>
      <c r="J347" s="19">
        <v>861</v>
      </c>
      <c r="K347" s="19">
        <v>912</v>
      </c>
      <c r="L347" s="8"/>
      <c r="M347" s="8">
        <f t="shared" si="58"/>
        <v>1798</v>
      </c>
      <c r="N347" s="8">
        <f t="shared" si="59"/>
        <v>28202</v>
      </c>
      <c r="O347" s="37"/>
    </row>
    <row r="348" spans="1:15" s="10" customFormat="1" ht="15" customHeight="1" x14ac:dyDescent="0.25">
      <c r="A348" s="5">
        <v>334</v>
      </c>
      <c r="B348" s="6" t="s">
        <v>506</v>
      </c>
      <c r="C348" s="5" t="s">
        <v>17</v>
      </c>
      <c r="D348" s="5" t="s">
        <v>304</v>
      </c>
      <c r="E348" s="5" t="s">
        <v>7</v>
      </c>
      <c r="F348" s="5" t="s">
        <v>210</v>
      </c>
      <c r="G348" s="8">
        <v>22000</v>
      </c>
      <c r="H348" s="9">
        <v>25</v>
      </c>
      <c r="I348" s="8">
        <v>0</v>
      </c>
      <c r="J348" s="5">
        <v>631.4</v>
      </c>
      <c r="K348" s="5">
        <v>668.8</v>
      </c>
      <c r="L348" s="8"/>
      <c r="M348" s="8">
        <f t="shared" si="58"/>
        <v>1325.1999999999998</v>
      </c>
      <c r="N348" s="8">
        <f t="shared" si="59"/>
        <v>20674.8</v>
      </c>
      <c r="O348" s="37"/>
    </row>
    <row r="349" spans="1:15" s="10" customFormat="1" ht="15" customHeight="1" x14ac:dyDescent="0.25">
      <c r="A349" s="5">
        <v>335</v>
      </c>
      <c r="B349" s="6" t="s">
        <v>464</v>
      </c>
      <c r="C349" s="5" t="s">
        <v>465</v>
      </c>
      <c r="D349" s="5" t="s">
        <v>333</v>
      </c>
      <c r="E349" s="5" t="s">
        <v>7</v>
      </c>
      <c r="F349" s="7" t="s">
        <v>211</v>
      </c>
      <c r="G349" s="8">
        <v>60000</v>
      </c>
      <c r="H349" s="9">
        <v>25</v>
      </c>
      <c r="I349" s="29">
        <v>3486.68</v>
      </c>
      <c r="J349" s="19">
        <v>1722</v>
      </c>
      <c r="K349" s="19">
        <v>1824</v>
      </c>
      <c r="L349" s="8"/>
      <c r="M349" s="8">
        <v>7057.68</v>
      </c>
      <c r="N349" s="8">
        <v>52942.32</v>
      </c>
      <c r="O349" s="37"/>
    </row>
    <row r="350" spans="1:15" s="10" customFormat="1" ht="15" customHeight="1" x14ac:dyDescent="0.25">
      <c r="A350" s="5">
        <v>336</v>
      </c>
      <c r="B350" s="6" t="s">
        <v>147</v>
      </c>
      <c r="C350" s="5" t="s">
        <v>264</v>
      </c>
      <c r="D350" s="5" t="s">
        <v>333</v>
      </c>
      <c r="E350" s="5" t="s">
        <v>6</v>
      </c>
      <c r="F350" s="7" t="s">
        <v>210</v>
      </c>
      <c r="G350" s="8">
        <v>70000</v>
      </c>
      <c r="H350" s="9">
        <v>25</v>
      </c>
      <c r="I350" s="8">
        <v>4984.5200000000004</v>
      </c>
      <c r="J350" s="19">
        <v>2009</v>
      </c>
      <c r="K350" s="19">
        <v>2128</v>
      </c>
      <c r="L350" s="8">
        <v>1919.78</v>
      </c>
      <c r="M350" s="8">
        <f t="shared" ref="M350:M374" si="60">+H350+I350+J350+K350+L350</f>
        <v>11066.300000000001</v>
      </c>
      <c r="N350" s="8">
        <f t="shared" ref="N350:N374" si="61">+G350-M350</f>
        <v>58933.7</v>
      </c>
      <c r="O350" s="37"/>
    </row>
    <row r="351" spans="1:15" s="10" customFormat="1" ht="15" customHeight="1" x14ac:dyDescent="0.25">
      <c r="A351" s="5">
        <v>337</v>
      </c>
      <c r="B351" s="6" t="s">
        <v>344</v>
      </c>
      <c r="C351" s="5" t="s">
        <v>22</v>
      </c>
      <c r="D351" s="5" t="s">
        <v>333</v>
      </c>
      <c r="E351" s="5" t="s">
        <v>7</v>
      </c>
      <c r="F351" s="7" t="s">
        <v>210</v>
      </c>
      <c r="G351" s="8">
        <v>30000</v>
      </c>
      <c r="H351" s="9">
        <v>25</v>
      </c>
      <c r="I351" s="8">
        <v>0</v>
      </c>
      <c r="J351" s="19">
        <v>861</v>
      </c>
      <c r="K351" s="19">
        <v>912</v>
      </c>
      <c r="L351" s="21"/>
      <c r="M351" s="8">
        <f t="shared" si="60"/>
        <v>1798</v>
      </c>
      <c r="N351" s="8">
        <f t="shared" si="61"/>
        <v>28202</v>
      </c>
      <c r="O351" s="37"/>
    </row>
    <row r="352" spans="1:15" s="10" customFormat="1" ht="15" customHeight="1" x14ac:dyDescent="0.25">
      <c r="A352" s="5">
        <v>338</v>
      </c>
      <c r="B352" s="6" t="s">
        <v>53</v>
      </c>
      <c r="C352" s="5" t="s">
        <v>265</v>
      </c>
      <c r="D352" s="5" t="s">
        <v>333</v>
      </c>
      <c r="E352" s="5" t="s">
        <v>7</v>
      </c>
      <c r="F352" s="7" t="s">
        <v>210</v>
      </c>
      <c r="G352" s="8">
        <v>40000</v>
      </c>
      <c r="H352" s="9">
        <v>25</v>
      </c>
      <c r="I352" s="19">
        <v>154.68</v>
      </c>
      <c r="J352" s="19">
        <v>1148</v>
      </c>
      <c r="K352" s="19">
        <v>1216</v>
      </c>
      <c r="L352" s="8">
        <v>1919.78</v>
      </c>
      <c r="M352" s="8">
        <f t="shared" si="60"/>
        <v>4463.46</v>
      </c>
      <c r="N352" s="8">
        <f t="shared" si="61"/>
        <v>35536.54</v>
      </c>
      <c r="O352" s="37"/>
    </row>
    <row r="353" spans="1:15" s="10" customFormat="1" ht="15" customHeight="1" x14ac:dyDescent="0.25">
      <c r="A353" s="5">
        <v>339</v>
      </c>
      <c r="B353" s="6" t="s">
        <v>23</v>
      </c>
      <c r="C353" s="5" t="s">
        <v>265</v>
      </c>
      <c r="D353" s="5" t="s">
        <v>333</v>
      </c>
      <c r="E353" s="5" t="s">
        <v>7</v>
      </c>
      <c r="F353" s="7" t="s">
        <v>210</v>
      </c>
      <c r="G353" s="8">
        <v>40000</v>
      </c>
      <c r="H353" s="9">
        <v>25</v>
      </c>
      <c r="I353" s="28">
        <v>442.65</v>
      </c>
      <c r="J353" s="19">
        <v>1148</v>
      </c>
      <c r="K353" s="19">
        <v>1216</v>
      </c>
      <c r="L353" s="8"/>
      <c r="M353" s="8">
        <f t="shared" si="60"/>
        <v>2831.65</v>
      </c>
      <c r="N353" s="8">
        <f t="shared" si="61"/>
        <v>37168.35</v>
      </c>
      <c r="O353" s="37"/>
    </row>
    <row r="354" spans="1:15" s="10" customFormat="1" ht="15" customHeight="1" x14ac:dyDescent="0.25">
      <c r="A354" s="5">
        <v>340</v>
      </c>
      <c r="B354" s="6" t="s">
        <v>25</v>
      </c>
      <c r="C354" s="5" t="s">
        <v>265</v>
      </c>
      <c r="D354" s="5" t="s">
        <v>333</v>
      </c>
      <c r="E354" s="5" t="s">
        <v>7</v>
      </c>
      <c r="F354" s="7" t="s">
        <v>210</v>
      </c>
      <c r="G354" s="8">
        <v>40000</v>
      </c>
      <c r="H354" s="9">
        <v>25</v>
      </c>
      <c r="I354" s="19">
        <v>442.65</v>
      </c>
      <c r="J354" s="19">
        <v>1148</v>
      </c>
      <c r="K354" s="19">
        <v>1216</v>
      </c>
      <c r="L354" s="8"/>
      <c r="M354" s="8">
        <f t="shared" si="60"/>
        <v>2831.65</v>
      </c>
      <c r="N354" s="8">
        <f t="shared" si="61"/>
        <v>37168.35</v>
      </c>
      <c r="O354" s="37"/>
    </row>
    <row r="355" spans="1:15" s="10" customFormat="1" ht="15" customHeight="1" x14ac:dyDescent="0.25">
      <c r="A355" s="5">
        <v>341</v>
      </c>
      <c r="B355" s="6" t="s">
        <v>36</v>
      </c>
      <c r="C355" s="5" t="s">
        <v>265</v>
      </c>
      <c r="D355" s="5" t="s">
        <v>333</v>
      </c>
      <c r="E355" s="5" t="s">
        <v>6</v>
      </c>
      <c r="F355" s="7" t="s">
        <v>210</v>
      </c>
      <c r="G355" s="8">
        <v>40000</v>
      </c>
      <c r="H355" s="9">
        <v>25</v>
      </c>
      <c r="I355" s="28">
        <v>442.65</v>
      </c>
      <c r="J355" s="19">
        <v>1148</v>
      </c>
      <c r="K355" s="19">
        <v>1216</v>
      </c>
      <c r="L355" s="8"/>
      <c r="M355" s="8">
        <f t="shared" si="60"/>
        <v>2831.65</v>
      </c>
      <c r="N355" s="8">
        <f t="shared" si="61"/>
        <v>37168.35</v>
      </c>
      <c r="O355" s="37"/>
    </row>
    <row r="356" spans="1:15" s="10" customFormat="1" ht="15" customHeight="1" x14ac:dyDescent="0.25">
      <c r="A356" s="5">
        <v>342</v>
      </c>
      <c r="B356" s="28" t="s">
        <v>524</v>
      </c>
      <c r="C356" s="5" t="s">
        <v>265</v>
      </c>
      <c r="D356" s="5" t="s">
        <v>333</v>
      </c>
      <c r="E356" s="5" t="s">
        <v>7</v>
      </c>
      <c r="F356" s="7" t="s">
        <v>210</v>
      </c>
      <c r="G356" s="8">
        <v>40000</v>
      </c>
      <c r="H356" s="9">
        <v>25</v>
      </c>
      <c r="I356" s="19">
        <v>154.68</v>
      </c>
      <c r="J356" s="19">
        <v>1148</v>
      </c>
      <c r="K356" s="19">
        <v>1216</v>
      </c>
      <c r="L356" s="8">
        <v>1919.78</v>
      </c>
      <c r="M356" s="8">
        <f t="shared" si="60"/>
        <v>4463.46</v>
      </c>
      <c r="N356" s="8">
        <f t="shared" si="61"/>
        <v>35536.54</v>
      </c>
      <c r="O356" s="37"/>
    </row>
    <row r="357" spans="1:15" s="10" customFormat="1" ht="15" customHeight="1" x14ac:dyDescent="0.25">
      <c r="A357" s="5">
        <v>343</v>
      </c>
      <c r="B357" s="6" t="s">
        <v>47</v>
      </c>
      <c r="C357" s="5" t="s">
        <v>265</v>
      </c>
      <c r="D357" s="5" t="s">
        <v>333</v>
      </c>
      <c r="E357" s="5" t="s">
        <v>7</v>
      </c>
      <c r="F357" s="7" t="s">
        <v>210</v>
      </c>
      <c r="G357" s="8">
        <v>40000</v>
      </c>
      <c r="H357" s="9">
        <v>25</v>
      </c>
      <c r="I357" s="19">
        <v>442.65</v>
      </c>
      <c r="J357" s="19">
        <v>1148</v>
      </c>
      <c r="K357" s="19">
        <v>1216</v>
      </c>
      <c r="L357" s="8"/>
      <c r="M357" s="8">
        <f t="shared" si="60"/>
        <v>2831.65</v>
      </c>
      <c r="N357" s="8">
        <f t="shared" si="61"/>
        <v>37168.35</v>
      </c>
      <c r="O357" s="37"/>
    </row>
    <row r="358" spans="1:15" s="10" customFormat="1" ht="15" customHeight="1" x14ac:dyDescent="0.25">
      <c r="A358" s="5">
        <v>344</v>
      </c>
      <c r="B358" s="6" t="s">
        <v>61</v>
      </c>
      <c r="C358" s="5" t="s">
        <v>265</v>
      </c>
      <c r="D358" s="5" t="s">
        <v>333</v>
      </c>
      <c r="E358" s="5" t="s">
        <v>6</v>
      </c>
      <c r="F358" s="7" t="s">
        <v>210</v>
      </c>
      <c r="G358" s="8">
        <v>40000</v>
      </c>
      <c r="H358" s="9">
        <v>25</v>
      </c>
      <c r="I358" s="28">
        <v>442.65</v>
      </c>
      <c r="J358" s="19">
        <v>1148</v>
      </c>
      <c r="K358" s="19">
        <v>1216</v>
      </c>
      <c r="L358" s="8"/>
      <c r="M358" s="8">
        <f t="shared" si="60"/>
        <v>2831.65</v>
      </c>
      <c r="N358" s="8">
        <f t="shared" si="61"/>
        <v>37168.35</v>
      </c>
      <c r="O358" s="37"/>
    </row>
    <row r="359" spans="1:15" s="10" customFormat="1" ht="12.75" customHeight="1" x14ac:dyDescent="0.25">
      <c r="A359" s="5">
        <v>345</v>
      </c>
      <c r="B359" s="6" t="s">
        <v>143</v>
      </c>
      <c r="C359" s="5" t="s">
        <v>265</v>
      </c>
      <c r="D359" s="5" t="s">
        <v>333</v>
      </c>
      <c r="E359" s="5" t="s">
        <v>7</v>
      </c>
      <c r="F359" s="7" t="s">
        <v>210</v>
      </c>
      <c r="G359" s="8">
        <v>40000</v>
      </c>
      <c r="H359" s="9">
        <v>25</v>
      </c>
      <c r="I359" s="28">
        <v>442.65</v>
      </c>
      <c r="J359" s="19">
        <v>1148</v>
      </c>
      <c r="K359" s="19">
        <v>1216</v>
      </c>
      <c r="L359" s="8"/>
      <c r="M359" s="8">
        <f t="shared" si="60"/>
        <v>2831.65</v>
      </c>
      <c r="N359" s="8">
        <f t="shared" si="61"/>
        <v>37168.35</v>
      </c>
      <c r="O359" s="37"/>
    </row>
    <row r="360" spans="1:15" s="10" customFormat="1" ht="15" customHeight="1" x14ac:dyDescent="0.25">
      <c r="A360" s="5">
        <v>346</v>
      </c>
      <c r="B360" s="6" t="s">
        <v>254</v>
      </c>
      <c r="C360" s="5" t="s">
        <v>265</v>
      </c>
      <c r="D360" s="5" t="s">
        <v>333</v>
      </c>
      <c r="E360" s="5" t="s">
        <v>6</v>
      </c>
      <c r="F360" s="7" t="s">
        <v>210</v>
      </c>
      <c r="G360" s="8">
        <v>50000</v>
      </c>
      <c r="H360" s="9">
        <v>25</v>
      </c>
      <c r="I360" s="8">
        <v>1854</v>
      </c>
      <c r="J360" s="19">
        <v>1435</v>
      </c>
      <c r="K360" s="8">
        <v>1520</v>
      </c>
      <c r="L360" s="8"/>
      <c r="M360" s="8">
        <f t="shared" si="60"/>
        <v>4834</v>
      </c>
      <c r="N360" s="8">
        <f t="shared" si="61"/>
        <v>45166</v>
      </c>
      <c r="O360" s="37"/>
    </row>
    <row r="361" spans="1:15" s="10" customFormat="1" ht="15" customHeight="1" x14ac:dyDescent="0.25">
      <c r="A361" s="5">
        <v>347</v>
      </c>
      <c r="B361" s="6" t="s">
        <v>484</v>
      </c>
      <c r="C361" s="5" t="s">
        <v>16</v>
      </c>
      <c r="D361" s="5" t="s">
        <v>333</v>
      </c>
      <c r="E361" s="5" t="s">
        <v>7</v>
      </c>
      <c r="F361" s="7" t="s">
        <v>210</v>
      </c>
      <c r="G361" s="8">
        <v>40000</v>
      </c>
      <c r="H361" s="9">
        <v>25</v>
      </c>
      <c r="I361" s="19">
        <v>442.65</v>
      </c>
      <c r="J361" s="19">
        <v>1148</v>
      </c>
      <c r="K361" s="19">
        <v>1216</v>
      </c>
      <c r="L361" s="8"/>
      <c r="M361" s="8">
        <f t="shared" si="60"/>
        <v>2831.65</v>
      </c>
      <c r="N361" s="8">
        <f t="shared" si="61"/>
        <v>37168.35</v>
      </c>
      <c r="O361" s="37"/>
    </row>
    <row r="362" spans="1:15" s="10" customFormat="1" ht="15" customHeight="1" x14ac:dyDescent="0.25">
      <c r="A362" s="5">
        <v>348</v>
      </c>
      <c r="B362" s="6" t="s">
        <v>90</v>
      </c>
      <c r="C362" s="5" t="s">
        <v>265</v>
      </c>
      <c r="D362" s="5" t="s">
        <v>333</v>
      </c>
      <c r="E362" s="5" t="s">
        <v>7</v>
      </c>
      <c r="F362" s="5" t="s">
        <v>211</v>
      </c>
      <c r="G362" s="8">
        <v>40000</v>
      </c>
      <c r="H362" s="9">
        <v>25</v>
      </c>
      <c r="I362" s="28">
        <v>442.65</v>
      </c>
      <c r="J362" s="19">
        <v>1148</v>
      </c>
      <c r="K362" s="19">
        <v>1216</v>
      </c>
      <c r="L362" s="8"/>
      <c r="M362" s="8">
        <f t="shared" si="60"/>
        <v>2831.65</v>
      </c>
      <c r="N362" s="8">
        <f t="shared" si="61"/>
        <v>37168.35</v>
      </c>
      <c r="O362" s="37"/>
    </row>
    <row r="363" spans="1:15" s="10" customFormat="1" ht="15" customHeight="1" x14ac:dyDescent="0.25">
      <c r="A363" s="5">
        <v>349</v>
      </c>
      <c r="B363" s="6" t="s">
        <v>52</v>
      </c>
      <c r="C363" s="5" t="s">
        <v>16</v>
      </c>
      <c r="D363" s="5" t="s">
        <v>333</v>
      </c>
      <c r="E363" s="5" t="s">
        <v>7</v>
      </c>
      <c r="F363" s="5" t="s">
        <v>211</v>
      </c>
      <c r="G363" s="8">
        <v>40000</v>
      </c>
      <c r="H363" s="9">
        <v>25</v>
      </c>
      <c r="I363" s="28">
        <v>442.65</v>
      </c>
      <c r="J363" s="19">
        <v>1148</v>
      </c>
      <c r="K363" s="19">
        <v>1216</v>
      </c>
      <c r="L363" s="8"/>
      <c r="M363" s="8">
        <f t="shared" si="60"/>
        <v>2831.65</v>
      </c>
      <c r="N363" s="8">
        <f t="shared" si="61"/>
        <v>37168.35</v>
      </c>
      <c r="O363" s="37"/>
    </row>
    <row r="364" spans="1:15" s="10" customFormat="1" ht="15" customHeight="1" x14ac:dyDescent="0.25">
      <c r="A364" s="5">
        <v>350</v>
      </c>
      <c r="B364" s="5" t="s">
        <v>408</v>
      </c>
      <c r="C364" s="5" t="s">
        <v>100</v>
      </c>
      <c r="D364" s="5" t="s">
        <v>333</v>
      </c>
      <c r="E364" s="5" t="s">
        <v>7</v>
      </c>
      <c r="F364" s="5" t="s">
        <v>210</v>
      </c>
      <c r="G364" s="8">
        <v>30000</v>
      </c>
      <c r="H364" s="9">
        <v>25</v>
      </c>
      <c r="I364" s="8">
        <v>0</v>
      </c>
      <c r="J364" s="19">
        <v>861</v>
      </c>
      <c r="K364" s="19">
        <v>912</v>
      </c>
      <c r="L364" s="8"/>
      <c r="M364" s="8">
        <f t="shared" si="60"/>
        <v>1798</v>
      </c>
      <c r="N364" s="8">
        <f t="shared" si="61"/>
        <v>28202</v>
      </c>
      <c r="O364" s="37"/>
    </row>
    <row r="365" spans="1:15" s="10" customFormat="1" ht="15" customHeight="1" x14ac:dyDescent="0.25">
      <c r="A365" s="5">
        <v>351</v>
      </c>
      <c r="B365" s="6" t="s">
        <v>77</v>
      </c>
      <c r="C365" s="5" t="s">
        <v>70</v>
      </c>
      <c r="D365" s="5" t="s">
        <v>333</v>
      </c>
      <c r="E365" s="5" t="s">
        <v>6</v>
      </c>
      <c r="F365" s="5" t="s">
        <v>211</v>
      </c>
      <c r="G365" s="8">
        <v>24000</v>
      </c>
      <c r="H365" s="9">
        <v>25</v>
      </c>
      <c r="I365" s="8">
        <v>0</v>
      </c>
      <c r="J365" s="19">
        <v>688.8</v>
      </c>
      <c r="K365" s="19">
        <v>729.6</v>
      </c>
      <c r="L365" s="8">
        <v>1919.78</v>
      </c>
      <c r="M365" s="8">
        <f t="shared" si="60"/>
        <v>3363.1800000000003</v>
      </c>
      <c r="N365" s="8">
        <f t="shared" si="61"/>
        <v>20636.82</v>
      </c>
      <c r="O365" s="37"/>
    </row>
    <row r="366" spans="1:15" s="10" customFormat="1" ht="15" customHeight="1" x14ac:dyDescent="0.25">
      <c r="A366" s="5">
        <v>352</v>
      </c>
      <c r="B366" s="5" t="s">
        <v>400</v>
      </c>
      <c r="C366" s="5" t="s">
        <v>48</v>
      </c>
      <c r="D366" s="5" t="s">
        <v>333</v>
      </c>
      <c r="E366" s="5" t="s">
        <v>7</v>
      </c>
      <c r="F366" s="5" t="s">
        <v>210</v>
      </c>
      <c r="G366" s="8">
        <v>30000</v>
      </c>
      <c r="H366" s="9">
        <v>25</v>
      </c>
      <c r="I366" s="8">
        <v>0</v>
      </c>
      <c r="J366" s="19">
        <v>861</v>
      </c>
      <c r="K366" s="19">
        <v>912</v>
      </c>
      <c r="L366" s="8"/>
      <c r="M366" s="8">
        <f t="shared" si="60"/>
        <v>1798</v>
      </c>
      <c r="N366" s="8">
        <f t="shared" si="61"/>
        <v>28202</v>
      </c>
      <c r="O366" s="37"/>
    </row>
    <row r="367" spans="1:15" s="10" customFormat="1" ht="15" customHeight="1" x14ac:dyDescent="0.25">
      <c r="A367" s="5">
        <v>353</v>
      </c>
      <c r="B367" s="5" t="s">
        <v>342</v>
      </c>
      <c r="C367" s="5" t="s">
        <v>48</v>
      </c>
      <c r="D367" s="5" t="s">
        <v>333</v>
      </c>
      <c r="E367" s="5" t="s">
        <v>7</v>
      </c>
      <c r="F367" s="5" t="s">
        <v>211</v>
      </c>
      <c r="G367" s="8">
        <v>35000</v>
      </c>
      <c r="H367" s="9">
        <v>25</v>
      </c>
      <c r="I367" s="8">
        <v>0</v>
      </c>
      <c r="J367" s="19">
        <v>1004.5</v>
      </c>
      <c r="K367" s="19">
        <v>1064</v>
      </c>
      <c r="L367" s="8">
        <v>1919.78</v>
      </c>
      <c r="M367" s="8">
        <f t="shared" si="60"/>
        <v>4013.2799999999997</v>
      </c>
      <c r="N367" s="8">
        <f t="shared" si="61"/>
        <v>30986.720000000001</v>
      </c>
      <c r="O367" s="37"/>
    </row>
    <row r="368" spans="1:15" s="10" customFormat="1" ht="15" customHeight="1" x14ac:dyDescent="0.25">
      <c r="A368" s="5">
        <v>354</v>
      </c>
      <c r="B368" s="5" t="s">
        <v>353</v>
      </c>
      <c r="C368" s="5" t="s">
        <v>48</v>
      </c>
      <c r="D368" s="5" t="s">
        <v>333</v>
      </c>
      <c r="E368" s="5" t="s">
        <v>7</v>
      </c>
      <c r="F368" s="7" t="s">
        <v>210</v>
      </c>
      <c r="G368" s="8">
        <v>30000</v>
      </c>
      <c r="H368" s="9">
        <v>25</v>
      </c>
      <c r="I368" s="8">
        <v>0</v>
      </c>
      <c r="J368" s="19">
        <v>861</v>
      </c>
      <c r="K368" s="19">
        <v>912</v>
      </c>
      <c r="L368" s="8">
        <v>3839.56</v>
      </c>
      <c r="M368" s="8">
        <f t="shared" si="60"/>
        <v>5637.5599999999995</v>
      </c>
      <c r="N368" s="8">
        <f t="shared" si="61"/>
        <v>24362.440000000002</v>
      </c>
      <c r="O368" s="37"/>
    </row>
    <row r="369" spans="1:15" s="10" customFormat="1" ht="15" customHeight="1" x14ac:dyDescent="0.25">
      <c r="A369" s="5">
        <v>355</v>
      </c>
      <c r="B369" s="6" t="s">
        <v>380</v>
      </c>
      <c r="C369" s="5" t="s">
        <v>48</v>
      </c>
      <c r="D369" s="5" t="s">
        <v>333</v>
      </c>
      <c r="E369" s="5" t="s">
        <v>7</v>
      </c>
      <c r="F369" s="7" t="s">
        <v>211</v>
      </c>
      <c r="G369" s="8">
        <v>30000</v>
      </c>
      <c r="H369" s="9">
        <v>25</v>
      </c>
      <c r="I369" s="8">
        <v>0</v>
      </c>
      <c r="J369" s="19">
        <v>861</v>
      </c>
      <c r="K369" s="19">
        <v>912</v>
      </c>
      <c r="L369" s="8"/>
      <c r="M369" s="8">
        <f t="shared" si="60"/>
        <v>1798</v>
      </c>
      <c r="N369" s="8">
        <f t="shared" si="61"/>
        <v>28202</v>
      </c>
      <c r="O369" s="37"/>
    </row>
    <row r="370" spans="1:15" s="10" customFormat="1" ht="15" customHeight="1" x14ac:dyDescent="0.25">
      <c r="A370" s="5">
        <v>356</v>
      </c>
      <c r="B370" s="6" t="s">
        <v>471</v>
      </c>
      <c r="C370" s="5" t="s">
        <v>48</v>
      </c>
      <c r="D370" s="5" t="s">
        <v>333</v>
      </c>
      <c r="E370" s="5" t="s">
        <v>7</v>
      </c>
      <c r="F370" s="7" t="s">
        <v>210</v>
      </c>
      <c r="G370" s="8">
        <v>40000</v>
      </c>
      <c r="H370" s="9">
        <v>25</v>
      </c>
      <c r="I370" s="19">
        <v>442.65</v>
      </c>
      <c r="J370" s="19">
        <v>1148</v>
      </c>
      <c r="K370" s="19">
        <v>1216</v>
      </c>
      <c r="L370" s="8"/>
      <c r="M370" s="8">
        <f t="shared" si="60"/>
        <v>2831.65</v>
      </c>
      <c r="N370" s="8">
        <f t="shared" si="61"/>
        <v>37168.35</v>
      </c>
      <c r="O370" s="37"/>
    </row>
    <row r="371" spans="1:15" s="10" customFormat="1" ht="15" customHeight="1" x14ac:dyDescent="0.25">
      <c r="A371" s="5">
        <v>357</v>
      </c>
      <c r="B371" s="6" t="s">
        <v>526</v>
      </c>
      <c r="C371" s="5" t="s">
        <v>48</v>
      </c>
      <c r="D371" s="5" t="s">
        <v>333</v>
      </c>
      <c r="E371" s="5" t="s">
        <v>7</v>
      </c>
      <c r="F371" s="7" t="s">
        <v>210</v>
      </c>
      <c r="G371" s="8">
        <v>35000</v>
      </c>
      <c r="H371" s="9">
        <v>25</v>
      </c>
      <c r="I371" s="8">
        <v>0</v>
      </c>
      <c r="J371" s="19">
        <v>1004.5</v>
      </c>
      <c r="K371" s="19">
        <v>1064</v>
      </c>
      <c r="L371" s="8"/>
      <c r="M371" s="8">
        <f t="shared" ref="M371" si="62">+H371+I371+J371+K371+L371</f>
        <v>2093.5</v>
      </c>
      <c r="N371" s="8">
        <f t="shared" ref="N371" si="63">+G371-M371</f>
        <v>32906.5</v>
      </c>
      <c r="O371" s="37"/>
    </row>
    <row r="372" spans="1:15" s="10" customFormat="1" ht="15" customHeight="1" x14ac:dyDescent="0.25">
      <c r="A372" s="5">
        <v>358</v>
      </c>
      <c r="B372" s="6" t="s">
        <v>527</v>
      </c>
      <c r="C372" s="5" t="s">
        <v>48</v>
      </c>
      <c r="D372" s="5" t="s">
        <v>333</v>
      </c>
      <c r="E372" s="5" t="s">
        <v>7</v>
      </c>
      <c r="F372" s="7" t="s">
        <v>210</v>
      </c>
      <c r="G372" s="8">
        <v>35000</v>
      </c>
      <c r="H372" s="9">
        <v>25</v>
      </c>
      <c r="I372" s="8">
        <v>0</v>
      </c>
      <c r="J372" s="19">
        <v>1004.5</v>
      </c>
      <c r="K372" s="19">
        <v>1064</v>
      </c>
      <c r="L372" s="8"/>
      <c r="M372" s="8">
        <f t="shared" ref="M372:M373" si="64">+H372+I372+J372+K372+L372</f>
        <v>2093.5</v>
      </c>
      <c r="N372" s="8">
        <f t="shared" ref="N372:N373" si="65">+G372-M372</f>
        <v>32906.5</v>
      </c>
      <c r="O372" s="37"/>
    </row>
    <row r="373" spans="1:15" s="10" customFormat="1" ht="15" customHeight="1" x14ac:dyDescent="0.25">
      <c r="A373" s="5">
        <v>359</v>
      </c>
      <c r="B373" s="6" t="s">
        <v>397</v>
      </c>
      <c r="C373" s="5" t="s">
        <v>48</v>
      </c>
      <c r="D373" s="5" t="s">
        <v>333</v>
      </c>
      <c r="E373" s="5" t="s">
        <v>7</v>
      </c>
      <c r="F373" s="7" t="s">
        <v>210</v>
      </c>
      <c r="G373" s="8">
        <v>30000</v>
      </c>
      <c r="H373" s="9">
        <v>25</v>
      </c>
      <c r="I373" s="8">
        <v>0</v>
      </c>
      <c r="J373" s="19">
        <v>861</v>
      </c>
      <c r="K373" s="19">
        <v>912</v>
      </c>
      <c r="L373" s="8"/>
      <c r="M373" s="8">
        <f t="shared" si="64"/>
        <v>1798</v>
      </c>
      <c r="N373" s="8">
        <f t="shared" si="65"/>
        <v>28202</v>
      </c>
      <c r="O373" s="37"/>
    </row>
    <row r="374" spans="1:15" s="10" customFormat="1" ht="15" customHeight="1" x14ac:dyDescent="0.25">
      <c r="A374" s="5">
        <v>360</v>
      </c>
      <c r="B374" s="6" t="s">
        <v>122</v>
      </c>
      <c r="C374" s="5" t="s">
        <v>265</v>
      </c>
      <c r="D374" s="5" t="s">
        <v>334</v>
      </c>
      <c r="E374" s="5" t="s">
        <v>6</v>
      </c>
      <c r="F374" s="7" t="s">
        <v>210</v>
      </c>
      <c r="G374" s="8">
        <v>35000</v>
      </c>
      <c r="H374" s="9">
        <v>25</v>
      </c>
      <c r="I374" s="8">
        <v>0</v>
      </c>
      <c r="J374" s="19">
        <v>1004.5</v>
      </c>
      <c r="K374" s="19">
        <v>1064</v>
      </c>
      <c r="L374" s="8"/>
      <c r="M374" s="8">
        <f t="shared" si="60"/>
        <v>2093.5</v>
      </c>
      <c r="N374" s="8">
        <f t="shared" si="61"/>
        <v>32906.5</v>
      </c>
      <c r="O374" s="37"/>
    </row>
    <row r="375" spans="1:15" s="10" customFormat="1" ht="15" customHeight="1" x14ac:dyDescent="0.25">
      <c r="A375" s="5">
        <v>361</v>
      </c>
      <c r="B375" s="6" t="s">
        <v>458</v>
      </c>
      <c r="C375" s="5" t="s">
        <v>266</v>
      </c>
      <c r="D375" s="5" t="s">
        <v>334</v>
      </c>
      <c r="E375" s="5" t="s">
        <v>7</v>
      </c>
      <c r="F375" s="7" t="s">
        <v>210</v>
      </c>
      <c r="G375" s="8">
        <v>35000</v>
      </c>
      <c r="H375" s="9">
        <v>25</v>
      </c>
      <c r="I375" s="8">
        <v>0</v>
      </c>
      <c r="J375" s="19">
        <v>1004.5</v>
      </c>
      <c r="K375" s="19">
        <v>1064</v>
      </c>
      <c r="L375" s="8"/>
      <c r="M375" s="8">
        <v>2093.5</v>
      </c>
      <c r="N375" s="8">
        <v>32906.5</v>
      </c>
      <c r="O375" s="37"/>
    </row>
    <row r="376" spans="1:15" s="10" customFormat="1" ht="15" customHeight="1" x14ac:dyDescent="0.25">
      <c r="A376" s="5">
        <v>362</v>
      </c>
      <c r="B376" s="6" t="s">
        <v>363</v>
      </c>
      <c r="C376" s="5" t="s">
        <v>266</v>
      </c>
      <c r="D376" s="5" t="s">
        <v>334</v>
      </c>
      <c r="E376" s="5" t="s">
        <v>7</v>
      </c>
      <c r="F376" s="5" t="s">
        <v>211</v>
      </c>
      <c r="G376" s="8">
        <v>40000</v>
      </c>
      <c r="H376" s="9">
        <v>25</v>
      </c>
      <c r="I376" s="28">
        <v>442.65</v>
      </c>
      <c r="J376" s="19">
        <v>1148</v>
      </c>
      <c r="K376" s="19">
        <v>1216</v>
      </c>
      <c r="L376" s="8"/>
      <c r="M376" s="8">
        <f>+H376+I376+J376+K376+L376</f>
        <v>2831.65</v>
      </c>
      <c r="N376" s="8">
        <f>+G376-M376</f>
        <v>37168.35</v>
      </c>
      <c r="O376" s="37"/>
    </row>
    <row r="377" spans="1:15" s="10" customFormat="1" ht="15" customHeight="1" x14ac:dyDescent="0.25">
      <c r="A377" s="5">
        <v>363</v>
      </c>
      <c r="B377" s="6" t="s">
        <v>507</v>
      </c>
      <c r="C377" s="5" t="s">
        <v>266</v>
      </c>
      <c r="D377" s="5" t="s">
        <v>334</v>
      </c>
      <c r="E377" s="5" t="s">
        <v>7</v>
      </c>
      <c r="F377" s="5" t="s">
        <v>210</v>
      </c>
      <c r="G377" s="8">
        <v>43000</v>
      </c>
      <c r="H377" s="9">
        <v>25</v>
      </c>
      <c r="I377" s="5">
        <v>866.06</v>
      </c>
      <c r="J377" s="8">
        <v>1234.0999999999999</v>
      </c>
      <c r="K377" s="8">
        <v>1307.2</v>
      </c>
      <c r="L377" s="8"/>
      <c r="M377" s="8">
        <f>H377+I377+J377+K377</f>
        <v>3432.3599999999997</v>
      </c>
      <c r="N377" s="8">
        <f>G377-M377</f>
        <v>39567.64</v>
      </c>
      <c r="O377" s="37"/>
    </row>
    <row r="378" spans="1:15" s="10" customFormat="1" ht="15" customHeight="1" x14ac:dyDescent="0.25">
      <c r="A378" s="5">
        <v>364</v>
      </c>
      <c r="B378" s="6" t="s">
        <v>513</v>
      </c>
      <c r="C378" s="5" t="s">
        <v>266</v>
      </c>
      <c r="D378" s="5" t="s">
        <v>334</v>
      </c>
      <c r="E378" s="5" t="s">
        <v>7</v>
      </c>
      <c r="F378" s="5" t="s">
        <v>210</v>
      </c>
      <c r="G378" s="8">
        <v>40000</v>
      </c>
      <c r="H378" s="9">
        <v>25</v>
      </c>
      <c r="I378" s="19">
        <v>442.65</v>
      </c>
      <c r="J378" s="19">
        <v>1148</v>
      </c>
      <c r="K378" s="19">
        <v>1216</v>
      </c>
      <c r="L378" s="8"/>
      <c r="M378" s="8">
        <f t="shared" ref="M378:M390" si="66">+H378+I378+J378+K378+L378</f>
        <v>2831.65</v>
      </c>
      <c r="N378" s="8">
        <f t="shared" ref="N378:N412" si="67">+G378-M378</f>
        <v>37168.35</v>
      </c>
      <c r="O378" s="37"/>
    </row>
    <row r="379" spans="1:15" s="10" customFormat="1" ht="15" customHeight="1" x14ac:dyDescent="0.25">
      <c r="A379" s="5">
        <v>365</v>
      </c>
      <c r="B379" s="6" t="s">
        <v>188</v>
      </c>
      <c r="C379" s="5" t="s">
        <v>48</v>
      </c>
      <c r="D379" s="5" t="s">
        <v>334</v>
      </c>
      <c r="E379" s="5" t="s">
        <v>10</v>
      </c>
      <c r="F379" s="7" t="s">
        <v>210</v>
      </c>
      <c r="G379" s="8">
        <v>30000</v>
      </c>
      <c r="H379" s="9">
        <v>25</v>
      </c>
      <c r="I379" s="8">
        <v>0</v>
      </c>
      <c r="J379" s="19">
        <v>861</v>
      </c>
      <c r="K379" s="5">
        <v>912</v>
      </c>
      <c r="L379" s="8"/>
      <c r="M379" s="8">
        <f t="shared" si="66"/>
        <v>1798</v>
      </c>
      <c r="N379" s="8">
        <f t="shared" si="67"/>
        <v>28202</v>
      </c>
      <c r="O379" s="37"/>
    </row>
    <row r="380" spans="1:15" s="10" customFormat="1" ht="15" customHeight="1" x14ac:dyDescent="0.25">
      <c r="A380" s="5">
        <v>366</v>
      </c>
      <c r="B380" s="6" t="s">
        <v>439</v>
      </c>
      <c r="C380" s="5" t="s">
        <v>48</v>
      </c>
      <c r="D380" s="5" t="s">
        <v>334</v>
      </c>
      <c r="E380" s="5" t="s">
        <v>7</v>
      </c>
      <c r="F380" s="7" t="s">
        <v>210</v>
      </c>
      <c r="G380" s="8">
        <v>35000</v>
      </c>
      <c r="H380" s="9">
        <v>25</v>
      </c>
      <c r="I380" s="8">
        <v>0</v>
      </c>
      <c r="J380" s="19">
        <v>1004.5</v>
      </c>
      <c r="K380" s="19">
        <v>1064</v>
      </c>
      <c r="L380" s="8"/>
      <c r="M380" s="8">
        <f t="shared" si="66"/>
        <v>2093.5</v>
      </c>
      <c r="N380" s="8">
        <f t="shared" si="67"/>
        <v>32906.5</v>
      </c>
      <c r="O380" s="37"/>
    </row>
    <row r="381" spans="1:15" s="10" customFormat="1" ht="15" customHeight="1" x14ac:dyDescent="0.25">
      <c r="A381" s="5">
        <v>367</v>
      </c>
      <c r="B381" s="6" t="s">
        <v>137</v>
      </c>
      <c r="C381" s="5" t="s">
        <v>314</v>
      </c>
      <c r="D381" s="5" t="s">
        <v>336</v>
      </c>
      <c r="E381" s="5" t="s">
        <v>6</v>
      </c>
      <c r="F381" s="7" t="s">
        <v>210</v>
      </c>
      <c r="G381" s="8">
        <v>125000</v>
      </c>
      <c r="H381" s="9">
        <v>25</v>
      </c>
      <c r="I381" s="8">
        <v>17985.990000000002</v>
      </c>
      <c r="J381" s="8">
        <v>3587.5</v>
      </c>
      <c r="K381" s="8">
        <v>3800</v>
      </c>
      <c r="L381" s="8"/>
      <c r="M381" s="8">
        <f t="shared" si="66"/>
        <v>25398.49</v>
      </c>
      <c r="N381" s="8">
        <f t="shared" si="67"/>
        <v>99601.51</v>
      </c>
      <c r="O381" s="37"/>
    </row>
    <row r="382" spans="1:15" s="10" customFormat="1" ht="15" customHeight="1" x14ac:dyDescent="0.25">
      <c r="A382" s="5">
        <v>368</v>
      </c>
      <c r="B382" s="6" t="s">
        <v>8</v>
      </c>
      <c r="C382" s="5" t="s">
        <v>267</v>
      </c>
      <c r="D382" s="5" t="s">
        <v>336</v>
      </c>
      <c r="E382" s="5" t="s">
        <v>6</v>
      </c>
      <c r="F382" s="7" t="s">
        <v>210</v>
      </c>
      <c r="G382" s="8">
        <v>60000</v>
      </c>
      <c r="H382" s="9">
        <v>25</v>
      </c>
      <c r="I382" s="8">
        <v>2718.76</v>
      </c>
      <c r="J382" s="19">
        <v>1722</v>
      </c>
      <c r="K382" s="19">
        <v>1824</v>
      </c>
      <c r="L382" s="8">
        <v>3839.56</v>
      </c>
      <c r="M382" s="8">
        <f t="shared" si="66"/>
        <v>10129.32</v>
      </c>
      <c r="N382" s="8">
        <f t="shared" si="67"/>
        <v>49870.68</v>
      </c>
      <c r="O382" s="37"/>
    </row>
    <row r="383" spans="1:15" s="10" customFormat="1" ht="15" customHeight="1" x14ac:dyDescent="0.25">
      <c r="A383" s="5">
        <v>369</v>
      </c>
      <c r="B383" s="6" t="s">
        <v>136</v>
      </c>
      <c r="C383" s="5" t="s">
        <v>268</v>
      </c>
      <c r="D383" s="5" t="s">
        <v>336</v>
      </c>
      <c r="E383" s="5" t="s">
        <v>6</v>
      </c>
      <c r="F383" s="7" t="s">
        <v>210</v>
      </c>
      <c r="G383" s="8">
        <v>70000</v>
      </c>
      <c r="H383" s="9">
        <v>25</v>
      </c>
      <c r="I383" s="8">
        <v>5368.48</v>
      </c>
      <c r="J383" s="19">
        <v>2009</v>
      </c>
      <c r="K383" s="19">
        <v>2128</v>
      </c>
      <c r="L383" s="8"/>
      <c r="M383" s="8">
        <f t="shared" si="66"/>
        <v>9530.48</v>
      </c>
      <c r="N383" s="8">
        <f t="shared" si="67"/>
        <v>60469.520000000004</v>
      </c>
      <c r="O383" s="37"/>
    </row>
    <row r="384" spans="1:15" s="10" customFormat="1" ht="15" customHeight="1" x14ac:dyDescent="0.25">
      <c r="A384" s="5">
        <v>370</v>
      </c>
      <c r="B384" s="6" t="s">
        <v>72</v>
      </c>
      <c r="C384" s="5" t="s">
        <v>267</v>
      </c>
      <c r="D384" s="5" t="s">
        <v>336</v>
      </c>
      <c r="E384" s="5" t="s">
        <v>6</v>
      </c>
      <c r="F384" s="7" t="s">
        <v>210</v>
      </c>
      <c r="G384" s="8">
        <v>60000</v>
      </c>
      <c r="H384" s="9">
        <v>25</v>
      </c>
      <c r="I384" s="8">
        <v>3102.72</v>
      </c>
      <c r="J384" s="19">
        <v>1722</v>
      </c>
      <c r="K384" s="19">
        <v>1824</v>
      </c>
      <c r="L384" s="8">
        <v>1919.78</v>
      </c>
      <c r="M384" s="8">
        <f t="shared" si="66"/>
        <v>8593.5</v>
      </c>
      <c r="N384" s="8">
        <f t="shared" si="67"/>
        <v>51406.5</v>
      </c>
      <c r="O384" s="37"/>
    </row>
    <row r="385" spans="1:15" s="10" customFormat="1" ht="15" customHeight="1" x14ac:dyDescent="0.25">
      <c r="A385" s="5">
        <v>371</v>
      </c>
      <c r="B385" s="6" t="s">
        <v>66</v>
      </c>
      <c r="C385" s="5" t="s">
        <v>242</v>
      </c>
      <c r="D385" s="5" t="s">
        <v>336</v>
      </c>
      <c r="E385" s="5" t="s">
        <v>6</v>
      </c>
      <c r="F385" s="7" t="s">
        <v>210</v>
      </c>
      <c r="G385" s="8">
        <v>40000</v>
      </c>
      <c r="H385" s="9">
        <v>25</v>
      </c>
      <c r="I385" s="19">
        <v>102.04</v>
      </c>
      <c r="J385" s="19">
        <v>1148</v>
      </c>
      <c r="K385" s="19">
        <v>1216</v>
      </c>
      <c r="L385" s="8"/>
      <c r="M385" s="8">
        <f t="shared" si="66"/>
        <v>2491.04</v>
      </c>
      <c r="N385" s="8">
        <f t="shared" si="67"/>
        <v>37508.959999999999</v>
      </c>
      <c r="O385" s="37"/>
    </row>
    <row r="386" spans="1:15" s="10" customFormat="1" ht="15" customHeight="1" x14ac:dyDescent="0.25">
      <c r="A386" s="5">
        <v>372</v>
      </c>
      <c r="B386" s="6" t="s">
        <v>60</v>
      </c>
      <c r="C386" s="5" t="s">
        <v>12</v>
      </c>
      <c r="D386" s="5" t="s">
        <v>336</v>
      </c>
      <c r="E386" s="5" t="s">
        <v>6</v>
      </c>
      <c r="F386" s="7" t="s">
        <v>210</v>
      </c>
      <c r="G386" s="8">
        <v>50000</v>
      </c>
      <c r="H386" s="9">
        <v>25</v>
      </c>
      <c r="I386" s="8">
        <v>1854</v>
      </c>
      <c r="J386" s="19">
        <v>1435</v>
      </c>
      <c r="K386" s="8">
        <v>1520</v>
      </c>
      <c r="L386" s="8"/>
      <c r="M386" s="8">
        <f t="shared" si="66"/>
        <v>4834</v>
      </c>
      <c r="N386" s="8">
        <f t="shared" si="67"/>
        <v>45166</v>
      </c>
      <c r="O386" s="37"/>
    </row>
    <row r="387" spans="1:15" s="10" customFormat="1" ht="15" customHeight="1" x14ac:dyDescent="0.25">
      <c r="A387" s="5">
        <v>373</v>
      </c>
      <c r="B387" s="6" t="s">
        <v>150</v>
      </c>
      <c r="C387" s="5" t="s">
        <v>337</v>
      </c>
      <c r="D387" s="5" t="s">
        <v>336</v>
      </c>
      <c r="E387" s="5" t="s">
        <v>6</v>
      </c>
      <c r="F387" s="7" t="s">
        <v>210</v>
      </c>
      <c r="G387" s="8">
        <v>50000</v>
      </c>
      <c r="H387" s="9">
        <v>25</v>
      </c>
      <c r="I387" s="8">
        <v>1278.07</v>
      </c>
      <c r="J387" s="19">
        <v>1435</v>
      </c>
      <c r="K387" s="8">
        <v>1520</v>
      </c>
      <c r="L387" s="8">
        <v>1919.78</v>
      </c>
      <c r="M387" s="8">
        <f t="shared" si="66"/>
        <v>6177.8499999999995</v>
      </c>
      <c r="N387" s="8">
        <f t="shared" si="67"/>
        <v>43822.15</v>
      </c>
      <c r="O387" s="37"/>
    </row>
    <row r="388" spans="1:15" s="10" customFormat="1" ht="15" customHeight="1" x14ac:dyDescent="0.25">
      <c r="A388" s="5">
        <v>374</v>
      </c>
      <c r="B388" s="6" t="s">
        <v>84</v>
      </c>
      <c r="C388" s="5" t="s">
        <v>206</v>
      </c>
      <c r="D388" s="5" t="s">
        <v>336</v>
      </c>
      <c r="E388" s="5" t="s">
        <v>10</v>
      </c>
      <c r="F388" s="5" t="s">
        <v>211</v>
      </c>
      <c r="G388" s="8">
        <v>35000</v>
      </c>
      <c r="H388" s="9">
        <v>25</v>
      </c>
      <c r="I388" s="8">
        <v>0</v>
      </c>
      <c r="J388" s="19">
        <v>1004.5</v>
      </c>
      <c r="K388" s="19">
        <v>1064</v>
      </c>
      <c r="L388" s="8"/>
      <c r="M388" s="8">
        <f t="shared" si="66"/>
        <v>2093.5</v>
      </c>
      <c r="N388" s="8">
        <f t="shared" si="67"/>
        <v>32906.5</v>
      </c>
      <c r="O388" s="37"/>
    </row>
    <row r="389" spans="1:15" s="10" customFormat="1" ht="15" customHeight="1" x14ac:dyDescent="0.25">
      <c r="A389" s="5">
        <v>375</v>
      </c>
      <c r="B389" s="6" t="s">
        <v>64</v>
      </c>
      <c r="C389" s="5" t="s">
        <v>44</v>
      </c>
      <c r="D389" s="5" t="s">
        <v>336</v>
      </c>
      <c r="E389" s="5" t="s">
        <v>6</v>
      </c>
      <c r="F389" s="7" t="s">
        <v>210</v>
      </c>
      <c r="G389" s="8">
        <v>35000</v>
      </c>
      <c r="H389" s="9">
        <v>25</v>
      </c>
      <c r="I389" s="8">
        <v>0</v>
      </c>
      <c r="J389" s="19">
        <v>1004.5</v>
      </c>
      <c r="K389" s="19">
        <v>1064</v>
      </c>
      <c r="L389" s="8"/>
      <c r="M389" s="8">
        <f t="shared" si="66"/>
        <v>2093.5</v>
      </c>
      <c r="N389" s="8">
        <f t="shared" si="67"/>
        <v>32906.5</v>
      </c>
      <c r="O389" s="37"/>
    </row>
    <row r="390" spans="1:15" s="10" customFormat="1" ht="15" customHeight="1" x14ac:dyDescent="0.25">
      <c r="A390" s="5">
        <v>376</v>
      </c>
      <c r="B390" s="6" t="s">
        <v>103</v>
      </c>
      <c r="C390" s="5" t="s">
        <v>268</v>
      </c>
      <c r="D390" s="5" t="s">
        <v>338</v>
      </c>
      <c r="E390" s="5" t="s">
        <v>6</v>
      </c>
      <c r="F390" s="7" t="s">
        <v>210</v>
      </c>
      <c r="G390" s="8">
        <v>60000</v>
      </c>
      <c r="H390" s="9">
        <v>25</v>
      </c>
      <c r="I390" s="8">
        <v>3486.68</v>
      </c>
      <c r="J390" s="19">
        <v>1722</v>
      </c>
      <c r="K390" s="19">
        <v>1824</v>
      </c>
      <c r="L390" s="8"/>
      <c r="M390" s="8">
        <f t="shared" si="66"/>
        <v>7057.68</v>
      </c>
      <c r="N390" s="8">
        <f t="shared" si="67"/>
        <v>52942.32</v>
      </c>
      <c r="O390" s="37"/>
    </row>
    <row r="391" spans="1:15" s="10" customFormat="1" ht="15" customHeight="1" x14ac:dyDescent="0.25">
      <c r="A391" s="5">
        <v>377</v>
      </c>
      <c r="B391" s="6" t="s">
        <v>255</v>
      </c>
      <c r="C391" s="5" t="s">
        <v>268</v>
      </c>
      <c r="D391" s="5" t="s">
        <v>338</v>
      </c>
      <c r="E391" s="5" t="s">
        <v>6</v>
      </c>
      <c r="F391" s="7" t="s">
        <v>210</v>
      </c>
      <c r="G391" s="8">
        <v>60000</v>
      </c>
      <c r="H391" s="9">
        <v>25</v>
      </c>
      <c r="I391" s="8">
        <v>3486.68</v>
      </c>
      <c r="J391" s="19">
        <v>1722</v>
      </c>
      <c r="K391" s="19">
        <v>1824</v>
      </c>
      <c r="L391" s="8"/>
      <c r="M391" s="8">
        <f>+H391+I391+J391+K391+L390</f>
        <v>7057.68</v>
      </c>
      <c r="N391" s="8">
        <f t="shared" si="67"/>
        <v>52942.32</v>
      </c>
      <c r="O391" s="37"/>
    </row>
    <row r="392" spans="1:15" s="10" customFormat="1" ht="15" customHeight="1" x14ac:dyDescent="0.25">
      <c r="A392" s="5">
        <v>378</v>
      </c>
      <c r="B392" s="6" t="s">
        <v>43</v>
      </c>
      <c r="C392" s="5" t="s">
        <v>268</v>
      </c>
      <c r="D392" s="5" t="s">
        <v>338</v>
      </c>
      <c r="E392" s="5" t="s">
        <v>6</v>
      </c>
      <c r="F392" s="7" t="s">
        <v>210</v>
      </c>
      <c r="G392" s="8">
        <v>60000</v>
      </c>
      <c r="H392" s="9">
        <v>25</v>
      </c>
      <c r="I392" s="8">
        <v>3486.68</v>
      </c>
      <c r="J392" s="19">
        <v>1722</v>
      </c>
      <c r="K392" s="19">
        <v>1824</v>
      </c>
      <c r="L392" s="5"/>
      <c r="M392" s="8">
        <f>+H392+I392+J392+K392+L391</f>
        <v>7057.68</v>
      </c>
      <c r="N392" s="8">
        <f t="shared" si="67"/>
        <v>52942.32</v>
      </c>
      <c r="O392" s="37"/>
    </row>
    <row r="393" spans="1:15" s="10" customFormat="1" ht="15" customHeight="1" x14ac:dyDescent="0.25">
      <c r="A393" s="5">
        <v>379</v>
      </c>
      <c r="B393" s="6" t="s">
        <v>49</v>
      </c>
      <c r="C393" s="5" t="s">
        <v>268</v>
      </c>
      <c r="D393" s="5" t="s">
        <v>338</v>
      </c>
      <c r="E393" s="5" t="s">
        <v>6</v>
      </c>
      <c r="F393" s="7" t="s">
        <v>210</v>
      </c>
      <c r="G393" s="8">
        <v>60000</v>
      </c>
      <c r="H393" s="9">
        <v>25</v>
      </c>
      <c r="I393" s="8">
        <v>2718.76</v>
      </c>
      <c r="J393" s="19">
        <v>1722</v>
      </c>
      <c r="K393" s="19">
        <v>1824</v>
      </c>
      <c r="L393" s="8">
        <v>3839.56</v>
      </c>
      <c r="M393" s="8">
        <f t="shared" ref="M393:M408" si="68">+H393+I393+J393+K393+L393</f>
        <v>10129.32</v>
      </c>
      <c r="N393" s="8">
        <f t="shared" si="67"/>
        <v>49870.68</v>
      </c>
      <c r="O393" s="37"/>
    </row>
    <row r="394" spans="1:15" s="10" customFormat="1" ht="15" customHeight="1" x14ac:dyDescent="0.25">
      <c r="A394" s="5">
        <v>380</v>
      </c>
      <c r="B394" s="6" t="s">
        <v>4</v>
      </c>
      <c r="C394" s="5" t="s">
        <v>5</v>
      </c>
      <c r="D394" s="5" t="s">
        <v>338</v>
      </c>
      <c r="E394" s="5" t="s">
        <v>6</v>
      </c>
      <c r="F394" s="7" t="s">
        <v>210</v>
      </c>
      <c r="G394" s="8">
        <v>60000</v>
      </c>
      <c r="H394" s="9">
        <v>25</v>
      </c>
      <c r="I394" s="8">
        <v>3102.72</v>
      </c>
      <c r="J394" s="19">
        <v>1722</v>
      </c>
      <c r="K394" s="19">
        <v>1824</v>
      </c>
      <c r="L394" s="8">
        <v>1919.78</v>
      </c>
      <c r="M394" s="8">
        <f t="shared" si="68"/>
        <v>8593.5</v>
      </c>
      <c r="N394" s="8">
        <f t="shared" si="67"/>
        <v>51406.5</v>
      </c>
      <c r="O394" s="37"/>
    </row>
    <row r="395" spans="1:15" s="10" customFormat="1" ht="15" customHeight="1" x14ac:dyDescent="0.25">
      <c r="A395" s="5">
        <v>381</v>
      </c>
      <c r="B395" s="6" t="s">
        <v>11</v>
      </c>
      <c r="C395" s="5" t="s">
        <v>12</v>
      </c>
      <c r="D395" s="5" t="s">
        <v>338</v>
      </c>
      <c r="E395" s="5" t="s">
        <v>6</v>
      </c>
      <c r="F395" s="7" t="s">
        <v>210</v>
      </c>
      <c r="G395" s="8">
        <v>50000</v>
      </c>
      <c r="H395" s="9">
        <v>25</v>
      </c>
      <c r="I395" s="8">
        <v>1854</v>
      </c>
      <c r="J395" s="19">
        <v>1435</v>
      </c>
      <c r="K395" s="8">
        <v>1520</v>
      </c>
      <c r="L395" s="8">
        <v>1919.78</v>
      </c>
      <c r="M395" s="8">
        <f t="shared" si="68"/>
        <v>6753.78</v>
      </c>
      <c r="N395" s="8">
        <f t="shared" si="67"/>
        <v>43246.22</v>
      </c>
      <c r="O395" s="37"/>
    </row>
    <row r="396" spans="1:15" s="10" customFormat="1" ht="15" customHeight="1" x14ac:dyDescent="0.25">
      <c r="A396" s="5">
        <v>382</v>
      </c>
      <c r="B396" s="6" t="s">
        <v>153</v>
      </c>
      <c r="C396" s="5" t="s">
        <v>260</v>
      </c>
      <c r="D396" s="5" t="s">
        <v>338</v>
      </c>
      <c r="E396" s="5" t="s">
        <v>7</v>
      </c>
      <c r="F396" s="7" t="s">
        <v>210</v>
      </c>
      <c r="G396" s="8">
        <v>60000</v>
      </c>
      <c r="H396" s="9">
        <v>25</v>
      </c>
      <c r="I396" s="8">
        <v>3102.72</v>
      </c>
      <c r="J396" s="19">
        <v>1722</v>
      </c>
      <c r="K396" s="19">
        <v>1824</v>
      </c>
      <c r="L396" s="8">
        <v>1919.78</v>
      </c>
      <c r="M396" s="8">
        <f t="shared" si="68"/>
        <v>8593.5</v>
      </c>
      <c r="N396" s="8">
        <f t="shared" si="67"/>
        <v>51406.5</v>
      </c>
      <c r="O396" s="37"/>
    </row>
    <row r="397" spans="1:15" s="10" customFormat="1" ht="15" customHeight="1" x14ac:dyDescent="0.25">
      <c r="A397" s="5">
        <v>383</v>
      </c>
      <c r="B397" s="6" t="s">
        <v>40</v>
      </c>
      <c r="C397" s="5" t="s">
        <v>15</v>
      </c>
      <c r="D397" s="5" t="s">
        <v>338</v>
      </c>
      <c r="E397" s="5" t="s">
        <v>6</v>
      </c>
      <c r="F397" s="5" t="s">
        <v>211</v>
      </c>
      <c r="G397" s="8">
        <v>40000</v>
      </c>
      <c r="H397" s="9">
        <v>25</v>
      </c>
      <c r="I397" s="19">
        <v>442.65</v>
      </c>
      <c r="J397" s="19">
        <v>1148</v>
      </c>
      <c r="K397" s="19">
        <v>1216</v>
      </c>
      <c r="L397" s="8"/>
      <c r="M397" s="8">
        <f t="shared" si="68"/>
        <v>2831.65</v>
      </c>
      <c r="N397" s="8">
        <f t="shared" si="67"/>
        <v>37168.35</v>
      </c>
      <c r="O397" s="37"/>
    </row>
    <row r="398" spans="1:15" s="10" customFormat="1" ht="15" customHeight="1" x14ac:dyDescent="0.25">
      <c r="A398" s="5">
        <v>384</v>
      </c>
      <c r="B398" s="6" t="s">
        <v>148</v>
      </c>
      <c r="C398" s="5" t="s">
        <v>16</v>
      </c>
      <c r="D398" s="5" t="s">
        <v>338</v>
      </c>
      <c r="E398" s="5" t="s">
        <v>6</v>
      </c>
      <c r="F398" s="7" t="s">
        <v>210</v>
      </c>
      <c r="G398" s="8">
        <v>35000</v>
      </c>
      <c r="H398" s="9">
        <v>25</v>
      </c>
      <c r="I398" s="8">
        <v>0</v>
      </c>
      <c r="J398" s="19">
        <v>1004.5</v>
      </c>
      <c r="K398" s="19">
        <v>1064</v>
      </c>
      <c r="L398" s="21">
        <v>1919.78</v>
      </c>
      <c r="M398" s="8">
        <f t="shared" si="68"/>
        <v>4013.2799999999997</v>
      </c>
      <c r="N398" s="8">
        <f t="shared" si="67"/>
        <v>30986.720000000001</v>
      </c>
      <c r="O398" s="37"/>
    </row>
    <row r="399" spans="1:15" s="10" customFormat="1" ht="15" customHeight="1" x14ac:dyDescent="0.25">
      <c r="A399" s="5">
        <v>385</v>
      </c>
      <c r="B399" s="6" t="s">
        <v>294</v>
      </c>
      <c r="C399" s="5" t="s">
        <v>48</v>
      </c>
      <c r="D399" s="5" t="s">
        <v>338</v>
      </c>
      <c r="E399" s="5" t="s">
        <v>10</v>
      </c>
      <c r="F399" s="7" t="s">
        <v>210</v>
      </c>
      <c r="G399" s="8">
        <v>30000</v>
      </c>
      <c r="H399" s="9">
        <v>25</v>
      </c>
      <c r="I399" s="8">
        <v>0</v>
      </c>
      <c r="J399" s="19">
        <v>861</v>
      </c>
      <c r="K399" s="8">
        <v>912</v>
      </c>
      <c r="L399" s="8"/>
      <c r="M399" s="8">
        <f t="shared" si="68"/>
        <v>1798</v>
      </c>
      <c r="N399" s="8">
        <f t="shared" si="67"/>
        <v>28202</v>
      </c>
      <c r="O399" s="37"/>
    </row>
    <row r="400" spans="1:15" s="10" customFormat="1" ht="15" customHeight="1" x14ac:dyDescent="0.25">
      <c r="A400" s="5">
        <v>386</v>
      </c>
      <c r="B400" s="6" t="s">
        <v>457</v>
      </c>
      <c r="C400" s="5" t="s">
        <v>48</v>
      </c>
      <c r="D400" s="5" t="s">
        <v>338</v>
      </c>
      <c r="E400" s="5" t="s">
        <v>7</v>
      </c>
      <c r="F400" s="5" t="s">
        <v>211</v>
      </c>
      <c r="G400" s="8">
        <v>30000</v>
      </c>
      <c r="H400" s="9">
        <v>25</v>
      </c>
      <c r="I400" s="8">
        <v>0</v>
      </c>
      <c r="J400" s="19">
        <v>861</v>
      </c>
      <c r="K400" s="19">
        <v>912</v>
      </c>
      <c r="L400" s="8"/>
      <c r="M400" s="8">
        <f t="shared" si="68"/>
        <v>1798</v>
      </c>
      <c r="N400" s="8">
        <f t="shared" si="67"/>
        <v>28202</v>
      </c>
      <c r="O400" s="37"/>
    </row>
    <row r="401" spans="1:120" s="10" customFormat="1" ht="15" customHeight="1" x14ac:dyDescent="0.25">
      <c r="A401" s="5">
        <v>387</v>
      </c>
      <c r="B401" s="6" t="s">
        <v>434</v>
      </c>
      <c r="C401" s="5" t="s">
        <v>48</v>
      </c>
      <c r="D401" s="5" t="s">
        <v>338</v>
      </c>
      <c r="E401" s="5" t="s">
        <v>7</v>
      </c>
      <c r="F401" s="5" t="s">
        <v>210</v>
      </c>
      <c r="G401" s="8">
        <v>30000</v>
      </c>
      <c r="H401" s="9">
        <v>25</v>
      </c>
      <c r="I401" s="8">
        <v>0</v>
      </c>
      <c r="J401" s="19">
        <v>861</v>
      </c>
      <c r="K401" s="19">
        <v>912</v>
      </c>
      <c r="L401" s="8"/>
      <c r="M401" s="8">
        <f t="shared" si="68"/>
        <v>1798</v>
      </c>
      <c r="N401" s="8">
        <f t="shared" si="67"/>
        <v>28202</v>
      </c>
      <c r="O401" s="37"/>
    </row>
    <row r="402" spans="1:120" s="10" customFormat="1" ht="15" customHeight="1" x14ac:dyDescent="0.25">
      <c r="A402" s="5">
        <v>388</v>
      </c>
      <c r="B402" s="6" t="s">
        <v>73</v>
      </c>
      <c r="C402" s="5" t="s">
        <v>206</v>
      </c>
      <c r="D402" s="5" t="s">
        <v>338</v>
      </c>
      <c r="E402" s="5" t="s">
        <v>7</v>
      </c>
      <c r="F402" s="7" t="s">
        <v>210</v>
      </c>
      <c r="G402" s="8">
        <v>30000</v>
      </c>
      <c r="H402" s="9">
        <v>25</v>
      </c>
      <c r="I402" s="8">
        <v>0</v>
      </c>
      <c r="J402" s="19">
        <v>861</v>
      </c>
      <c r="K402" s="19">
        <v>912</v>
      </c>
      <c r="L402" s="8">
        <v>1919.78</v>
      </c>
      <c r="M402" s="8">
        <f t="shared" si="68"/>
        <v>3717.7799999999997</v>
      </c>
      <c r="N402" s="8">
        <f t="shared" si="67"/>
        <v>26282.22</v>
      </c>
      <c r="O402" s="37"/>
    </row>
    <row r="403" spans="1:120" s="10" customFormat="1" ht="15" customHeight="1" x14ac:dyDescent="0.25">
      <c r="A403" s="5">
        <v>389</v>
      </c>
      <c r="B403" s="6" t="s">
        <v>453</v>
      </c>
      <c r="C403" s="5" t="s">
        <v>48</v>
      </c>
      <c r="D403" s="5" t="s">
        <v>338</v>
      </c>
      <c r="E403" s="5" t="s">
        <v>10</v>
      </c>
      <c r="F403" s="5" t="s">
        <v>211</v>
      </c>
      <c r="G403" s="8">
        <v>35000</v>
      </c>
      <c r="H403" s="9">
        <v>25</v>
      </c>
      <c r="I403" s="8">
        <v>0</v>
      </c>
      <c r="J403" s="19">
        <v>1004.5</v>
      </c>
      <c r="K403" s="19">
        <v>1064</v>
      </c>
      <c r="L403" s="8"/>
      <c r="M403" s="8">
        <f t="shared" si="68"/>
        <v>2093.5</v>
      </c>
      <c r="N403" s="8">
        <f t="shared" si="67"/>
        <v>32906.5</v>
      </c>
      <c r="O403" s="37"/>
    </row>
    <row r="404" spans="1:120" s="10" customFormat="1" ht="15" customHeight="1" x14ac:dyDescent="0.25">
      <c r="A404" s="5">
        <v>390</v>
      </c>
      <c r="B404" s="6" t="s">
        <v>183</v>
      </c>
      <c r="C404" s="5" t="s">
        <v>266</v>
      </c>
      <c r="D404" s="5" t="s">
        <v>338</v>
      </c>
      <c r="E404" s="5" t="s">
        <v>10</v>
      </c>
      <c r="F404" s="5" t="s">
        <v>211</v>
      </c>
      <c r="G404" s="8">
        <v>35000</v>
      </c>
      <c r="H404" s="9">
        <v>25</v>
      </c>
      <c r="I404" s="8">
        <v>0</v>
      </c>
      <c r="J404" s="19">
        <v>1004.5</v>
      </c>
      <c r="K404" s="19">
        <v>1064</v>
      </c>
      <c r="L404" s="8"/>
      <c r="M404" s="8">
        <f t="shared" si="68"/>
        <v>2093.5</v>
      </c>
      <c r="N404" s="8">
        <f t="shared" si="67"/>
        <v>32906.5</v>
      </c>
      <c r="O404" s="37"/>
    </row>
    <row r="405" spans="1:120" s="10" customFormat="1" ht="15" customHeight="1" x14ac:dyDescent="0.25">
      <c r="A405" s="5">
        <v>391</v>
      </c>
      <c r="B405" s="6" t="s">
        <v>101</v>
      </c>
      <c r="C405" s="5" t="s">
        <v>352</v>
      </c>
      <c r="D405" s="5" t="s">
        <v>339</v>
      </c>
      <c r="E405" s="5" t="s">
        <v>6</v>
      </c>
      <c r="F405" s="7" t="s">
        <v>210</v>
      </c>
      <c r="G405" s="8">
        <v>50000</v>
      </c>
      <c r="H405" s="9">
        <v>25</v>
      </c>
      <c r="I405" s="8">
        <v>1854</v>
      </c>
      <c r="J405" s="19">
        <v>1435</v>
      </c>
      <c r="K405" s="8">
        <v>1520</v>
      </c>
      <c r="L405" s="8"/>
      <c r="M405" s="8">
        <f t="shared" si="68"/>
        <v>4834</v>
      </c>
      <c r="N405" s="8">
        <f t="shared" si="67"/>
        <v>45166</v>
      </c>
      <c r="O405" s="37"/>
    </row>
    <row r="406" spans="1:120" s="10" customFormat="1" ht="15" customHeight="1" x14ac:dyDescent="0.25">
      <c r="A406" s="5">
        <v>392</v>
      </c>
      <c r="B406" s="6" t="s">
        <v>95</v>
      </c>
      <c r="C406" s="5" t="s">
        <v>13</v>
      </c>
      <c r="D406" s="5" t="s">
        <v>339</v>
      </c>
      <c r="E406" s="5" t="s">
        <v>6</v>
      </c>
      <c r="F406" s="7" t="s">
        <v>210</v>
      </c>
      <c r="G406" s="8">
        <v>60000</v>
      </c>
      <c r="H406" s="9">
        <v>25</v>
      </c>
      <c r="I406" s="8">
        <v>3102.72</v>
      </c>
      <c r="J406" s="19">
        <v>1722</v>
      </c>
      <c r="K406" s="8">
        <v>1824</v>
      </c>
      <c r="L406" s="8">
        <v>1919.78</v>
      </c>
      <c r="M406" s="8">
        <f t="shared" si="68"/>
        <v>8593.5</v>
      </c>
      <c r="N406" s="8">
        <f t="shared" si="67"/>
        <v>51406.5</v>
      </c>
      <c r="O406" s="37"/>
    </row>
    <row r="407" spans="1:120" s="10" customFormat="1" ht="15" customHeight="1" x14ac:dyDescent="0.25">
      <c r="A407" s="5">
        <v>393</v>
      </c>
      <c r="B407" s="6" t="s">
        <v>110</v>
      </c>
      <c r="C407" s="5" t="s">
        <v>263</v>
      </c>
      <c r="D407" s="5" t="s">
        <v>339</v>
      </c>
      <c r="E407" s="5" t="s">
        <v>10</v>
      </c>
      <c r="F407" s="5" t="s">
        <v>211</v>
      </c>
      <c r="G407" s="8">
        <v>40000</v>
      </c>
      <c r="H407" s="9">
        <v>25</v>
      </c>
      <c r="I407" s="28">
        <v>442.65</v>
      </c>
      <c r="J407" s="19">
        <v>1148</v>
      </c>
      <c r="K407" s="19">
        <v>1216</v>
      </c>
      <c r="L407" s="8"/>
      <c r="M407" s="8">
        <f t="shared" si="68"/>
        <v>2831.65</v>
      </c>
      <c r="N407" s="8">
        <f t="shared" si="67"/>
        <v>37168.35</v>
      </c>
      <c r="O407" s="37"/>
    </row>
    <row r="408" spans="1:120" s="10" customFormat="1" ht="15" customHeight="1" x14ac:dyDescent="0.25">
      <c r="A408" s="5">
        <v>394</v>
      </c>
      <c r="B408" s="6" t="s">
        <v>105</v>
      </c>
      <c r="C408" s="5" t="s">
        <v>48</v>
      </c>
      <c r="D408" s="5" t="s">
        <v>310</v>
      </c>
      <c r="E408" s="5" t="s">
        <v>7</v>
      </c>
      <c r="F408" s="7" t="s">
        <v>210</v>
      </c>
      <c r="G408" s="8">
        <v>30000</v>
      </c>
      <c r="H408" s="9">
        <v>25</v>
      </c>
      <c r="I408" s="8">
        <v>0</v>
      </c>
      <c r="J408" s="19">
        <v>861</v>
      </c>
      <c r="K408" s="19">
        <v>912</v>
      </c>
      <c r="L408" s="21">
        <v>1919.78</v>
      </c>
      <c r="M408" s="8">
        <f t="shared" si="68"/>
        <v>3717.7799999999997</v>
      </c>
      <c r="N408" s="8">
        <f t="shared" si="67"/>
        <v>26282.22</v>
      </c>
      <c r="O408" s="37"/>
    </row>
    <row r="409" spans="1:120" s="10" customFormat="1" ht="15" customHeight="1" x14ac:dyDescent="0.25">
      <c r="A409" s="5">
        <v>395</v>
      </c>
      <c r="B409" s="6" t="s">
        <v>478</v>
      </c>
      <c r="C409" s="5" t="s">
        <v>269</v>
      </c>
      <c r="D409" s="5" t="s">
        <v>340</v>
      </c>
      <c r="E409" s="5" t="s">
        <v>7</v>
      </c>
      <c r="F409" s="7" t="s">
        <v>211</v>
      </c>
      <c r="G409" s="8">
        <v>125000</v>
      </c>
      <c r="H409" s="9">
        <v>25</v>
      </c>
      <c r="I409" s="8">
        <v>17985.990000000002</v>
      </c>
      <c r="J409" s="8">
        <v>3587.5</v>
      </c>
      <c r="K409" s="8">
        <v>3800</v>
      </c>
      <c r="L409" s="8"/>
      <c r="M409" s="8">
        <f>H409+I409+J409+K409</f>
        <v>25398.49</v>
      </c>
      <c r="N409" s="8">
        <f t="shared" si="67"/>
        <v>99601.51</v>
      </c>
      <c r="O409" s="37"/>
    </row>
    <row r="410" spans="1:120" s="10" customFormat="1" ht="15" customHeight="1" x14ac:dyDescent="0.25">
      <c r="A410" s="5">
        <v>396</v>
      </c>
      <c r="B410" s="6" t="s">
        <v>88</v>
      </c>
      <c r="C410" s="5" t="s">
        <v>260</v>
      </c>
      <c r="D410" s="5" t="s">
        <v>340</v>
      </c>
      <c r="E410" s="5" t="s">
        <v>6</v>
      </c>
      <c r="F410" s="5" t="s">
        <v>211</v>
      </c>
      <c r="G410" s="8">
        <v>50000</v>
      </c>
      <c r="H410" s="9">
        <v>25</v>
      </c>
      <c r="I410" s="8">
        <v>1566.03</v>
      </c>
      <c r="J410" s="19">
        <v>1435</v>
      </c>
      <c r="K410" s="8">
        <v>1520</v>
      </c>
      <c r="L410" s="21">
        <v>1919.78</v>
      </c>
      <c r="M410" s="8">
        <f>+H410+I410+J410+K410+L410</f>
        <v>6465.8099999999995</v>
      </c>
      <c r="N410" s="8">
        <f t="shared" si="67"/>
        <v>43534.19</v>
      </c>
      <c r="O410" s="37"/>
    </row>
    <row r="411" spans="1:120" s="10" customFormat="1" ht="15" customHeight="1" x14ac:dyDescent="0.25">
      <c r="A411" s="5">
        <v>397</v>
      </c>
      <c r="B411" s="6" t="s">
        <v>41</v>
      </c>
      <c r="C411" s="5" t="s">
        <v>12</v>
      </c>
      <c r="D411" s="5" t="s">
        <v>340</v>
      </c>
      <c r="E411" s="5" t="s">
        <v>6</v>
      </c>
      <c r="F411" s="7" t="s">
        <v>210</v>
      </c>
      <c r="G411" s="8">
        <v>50000</v>
      </c>
      <c r="H411" s="9">
        <v>25</v>
      </c>
      <c r="I411" s="8">
        <v>1854</v>
      </c>
      <c r="J411" s="19">
        <v>1435</v>
      </c>
      <c r="K411" s="8">
        <v>1520</v>
      </c>
      <c r="L411" s="8"/>
      <c r="M411" s="8">
        <f>+H411+I411+J411+K411+L411</f>
        <v>4834</v>
      </c>
      <c r="N411" s="8">
        <f t="shared" si="67"/>
        <v>45166</v>
      </c>
      <c r="O411" s="37"/>
    </row>
    <row r="412" spans="1:120" s="10" customFormat="1" ht="15" customHeight="1" x14ac:dyDescent="0.25">
      <c r="A412" s="5">
        <v>398</v>
      </c>
      <c r="B412" s="6" t="s">
        <v>96</v>
      </c>
      <c r="C412" s="5" t="s">
        <v>15</v>
      </c>
      <c r="D412" s="5" t="s">
        <v>340</v>
      </c>
      <c r="E412" s="5" t="s">
        <v>7</v>
      </c>
      <c r="F412" s="7" t="s">
        <v>210</v>
      </c>
      <c r="G412" s="8">
        <v>40000</v>
      </c>
      <c r="H412" s="9">
        <v>25</v>
      </c>
      <c r="I412" s="19">
        <v>0</v>
      </c>
      <c r="J412" s="19">
        <v>1148</v>
      </c>
      <c r="K412" s="19">
        <v>1216</v>
      </c>
      <c r="L412" s="8"/>
      <c r="M412" s="8">
        <f>+H412+I412+J412+K412+L412</f>
        <v>2389</v>
      </c>
      <c r="N412" s="8">
        <f t="shared" si="67"/>
        <v>37611</v>
      </c>
      <c r="O412" s="37"/>
    </row>
    <row r="413" spans="1:120" s="10" customFormat="1" ht="15" customHeight="1" x14ac:dyDescent="0.25">
      <c r="A413" s="22" t="s">
        <v>479</v>
      </c>
      <c r="B413" s="25"/>
      <c r="C413" s="5"/>
      <c r="D413" s="5"/>
      <c r="E413" s="5"/>
      <c r="F413" s="7"/>
      <c r="G413" s="42">
        <f t="shared" ref="G413:N413" si="69">SUM(G15:G412)</f>
        <v>15610000</v>
      </c>
      <c r="H413" s="43">
        <f t="shared" si="69"/>
        <v>9950</v>
      </c>
      <c r="I413" s="42">
        <f t="shared" si="69"/>
        <v>551661.3000000004</v>
      </c>
      <c r="J413" s="42">
        <f t="shared" si="69"/>
        <v>448006.99999999994</v>
      </c>
      <c r="K413" s="42">
        <f t="shared" si="69"/>
        <v>473243.78999999992</v>
      </c>
      <c r="L413" s="42">
        <f>SUM(L15:L412)</f>
        <v>122865.91999999994</v>
      </c>
      <c r="M413" s="18">
        <f t="shared" si="69"/>
        <v>1603574.2699999993</v>
      </c>
      <c r="N413" s="18">
        <f t="shared" si="69"/>
        <v>14006425.73</v>
      </c>
    </row>
    <row r="414" spans="1:120" ht="15" customHeight="1" x14ac:dyDescent="0.25">
      <c r="B414" s="12"/>
      <c r="C414" s="11"/>
      <c r="D414" s="11"/>
      <c r="E414" s="11"/>
      <c r="F414" s="13"/>
      <c r="G414" s="14"/>
      <c r="H414" s="15"/>
      <c r="I414" s="16"/>
      <c r="J414" s="14"/>
      <c r="L414" s="14"/>
      <c r="M414" s="14"/>
      <c r="N414" s="14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10"/>
      <c r="DD414" s="10"/>
      <c r="DE414" s="10"/>
      <c r="DF414" s="10"/>
      <c r="DG414" s="10"/>
      <c r="DH414" s="10"/>
      <c r="DI414" s="10"/>
      <c r="DJ414" s="10"/>
      <c r="DK414" s="10"/>
      <c r="DL414" s="10"/>
      <c r="DM414" s="10"/>
      <c r="DN414" s="10"/>
      <c r="DO414" s="10"/>
      <c r="DP414" s="10"/>
    </row>
    <row r="415" spans="1:120" ht="15" customHeight="1" x14ac:dyDescent="0.25">
      <c r="B415" s="12"/>
      <c r="C415" s="11"/>
      <c r="D415" s="11"/>
      <c r="E415" s="11"/>
      <c r="H415" s="15"/>
      <c r="I415" s="26"/>
      <c r="J415" s="14"/>
      <c r="K415" s="14"/>
      <c r="L415" s="14"/>
      <c r="M415" s="14"/>
      <c r="N415" s="14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0"/>
      <c r="CX415" s="10"/>
      <c r="CY415" s="10"/>
      <c r="CZ415" s="10"/>
      <c r="DA415" s="10"/>
      <c r="DB415" s="10"/>
      <c r="DC415" s="10"/>
      <c r="DD415" s="10"/>
      <c r="DE415" s="10"/>
      <c r="DF415" s="10"/>
      <c r="DG415" s="10"/>
      <c r="DH415" s="10"/>
      <c r="DI415" s="10"/>
      <c r="DJ415" s="10"/>
      <c r="DK415" s="10"/>
      <c r="DL415" s="10"/>
      <c r="DM415" s="10"/>
      <c r="DN415" s="10"/>
      <c r="DO415" s="10"/>
      <c r="DP415" s="10"/>
    </row>
    <row r="416" spans="1:120" x14ac:dyDescent="0.25">
      <c r="I416" s="26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10"/>
      <c r="DD416" s="10"/>
      <c r="DE416" s="10"/>
      <c r="DF416" s="10"/>
      <c r="DG416" s="10"/>
      <c r="DH416" s="10"/>
      <c r="DI416" s="10"/>
      <c r="DJ416" s="10"/>
      <c r="DK416" s="10"/>
      <c r="DL416" s="10"/>
      <c r="DM416" s="10"/>
      <c r="DN416" s="10"/>
      <c r="DO416" s="10"/>
      <c r="DP416" s="10"/>
    </row>
    <row r="417" spans="3:120" x14ac:dyDescent="0.25">
      <c r="E417" s="26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10"/>
      <c r="DD417" s="10"/>
      <c r="DE417" s="10"/>
      <c r="DF417" s="10"/>
      <c r="DG417" s="10"/>
      <c r="DH417" s="10"/>
      <c r="DI417" s="10"/>
      <c r="DJ417" s="10"/>
      <c r="DK417" s="10"/>
      <c r="DL417" s="10"/>
      <c r="DM417" s="10"/>
      <c r="DN417" s="10"/>
      <c r="DO417" s="10"/>
      <c r="DP417" s="10"/>
    </row>
    <row r="418" spans="3:120" x14ac:dyDescent="0.25">
      <c r="F418" s="2"/>
      <c r="H418" s="2"/>
      <c r="I418" s="2"/>
      <c r="J418" s="2"/>
      <c r="K418" s="2"/>
      <c r="L418" s="2"/>
      <c r="M418" s="2"/>
      <c r="N418" s="2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0"/>
      <c r="DE418" s="10"/>
      <c r="DF418" s="10"/>
      <c r="DG418" s="10"/>
      <c r="DH418" s="10"/>
      <c r="DI418" s="10"/>
      <c r="DJ418" s="10"/>
      <c r="DK418" s="10"/>
      <c r="DL418" s="10"/>
      <c r="DM418" s="10"/>
      <c r="DN418" s="10"/>
      <c r="DO418" s="10"/>
      <c r="DP418" s="10"/>
    </row>
    <row r="419" spans="3:120" x14ac:dyDescent="0.25">
      <c r="D419" s="26"/>
      <c r="F419" s="2"/>
      <c r="G419" s="4" t="s">
        <v>474</v>
      </c>
      <c r="H419" s="2"/>
      <c r="I419" s="47" t="s">
        <v>354</v>
      </c>
      <c r="J419" s="47"/>
      <c r="K419" s="47"/>
      <c r="L419" s="2"/>
      <c r="M419" s="4" t="s">
        <v>91</v>
      </c>
      <c r="N419" s="2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0"/>
      <c r="DE419" s="10"/>
      <c r="DF419" s="10"/>
      <c r="DG419" s="10"/>
      <c r="DH419" s="10"/>
      <c r="DI419" s="10"/>
      <c r="DJ419" s="10"/>
      <c r="DK419" s="10"/>
      <c r="DL419" s="10"/>
      <c r="DM419" s="10"/>
      <c r="DN419" s="10"/>
      <c r="DO419" s="10"/>
      <c r="DP419" s="10"/>
    </row>
    <row r="420" spans="3:120" x14ac:dyDescent="0.25">
      <c r="F420" s="2"/>
      <c r="G420" s="3" t="s">
        <v>154</v>
      </c>
      <c r="H420" s="2"/>
      <c r="I420" s="2"/>
      <c r="J420" s="3" t="s">
        <v>355</v>
      </c>
      <c r="K420" s="2"/>
      <c r="L420" s="2"/>
      <c r="M420" s="3" t="s">
        <v>92</v>
      </c>
      <c r="N420" s="2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0"/>
      <c r="DD420" s="10"/>
      <c r="DE420" s="10"/>
      <c r="DF420" s="10"/>
      <c r="DG420" s="10"/>
      <c r="DH420" s="10"/>
      <c r="DI420" s="10"/>
      <c r="DJ420" s="10"/>
      <c r="DK420" s="10"/>
      <c r="DL420" s="10"/>
      <c r="DM420" s="10"/>
      <c r="DN420" s="10"/>
      <c r="DO420" s="10"/>
      <c r="DP420" s="10"/>
    </row>
    <row r="421" spans="3:120" x14ac:dyDescent="0.25">
      <c r="D421" t="s">
        <v>446</v>
      </c>
      <c r="E421" s="26"/>
      <c r="F421" s="2"/>
      <c r="G421" s="2"/>
      <c r="H421" s="2"/>
      <c r="I421" s="2"/>
      <c r="J421" s="2"/>
      <c r="K421" s="2"/>
      <c r="L421" s="2"/>
      <c r="M421" s="2"/>
      <c r="N421" s="2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  <c r="CS421" s="10"/>
      <c r="CT421" s="10"/>
      <c r="CU421" s="10"/>
      <c r="CV421" s="10"/>
      <c r="CW421" s="10"/>
      <c r="CX421" s="10"/>
      <c r="CY421" s="10"/>
      <c r="CZ421" s="10"/>
      <c r="DA421" s="10"/>
      <c r="DB421" s="10"/>
      <c r="DC421" s="10"/>
      <c r="DD421" s="10"/>
      <c r="DE421" s="10"/>
      <c r="DF421" s="10"/>
      <c r="DG421" s="10"/>
      <c r="DH421" s="10"/>
      <c r="DI421" s="10"/>
      <c r="DJ421" s="10"/>
      <c r="DK421" s="10"/>
      <c r="DL421" s="10"/>
      <c r="DM421" s="10"/>
      <c r="DN421" s="10"/>
      <c r="DO421" s="10"/>
      <c r="DP421" s="10"/>
    </row>
    <row r="422" spans="3:120" x14ac:dyDescent="0.25"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  <c r="CV422" s="10"/>
      <c r="CW422" s="10"/>
      <c r="CX422" s="10"/>
      <c r="CY422" s="10"/>
      <c r="CZ422" s="10"/>
      <c r="DA422" s="10"/>
      <c r="DB422" s="10"/>
      <c r="DC422" s="10"/>
      <c r="DD422" s="10"/>
      <c r="DE422" s="10"/>
      <c r="DF422" s="10"/>
      <c r="DG422" s="10"/>
      <c r="DH422" s="10"/>
      <c r="DI422" s="10"/>
      <c r="DJ422" s="10"/>
      <c r="DK422" s="10"/>
      <c r="DL422" s="10"/>
      <c r="DM422" s="10"/>
      <c r="DN422" s="10"/>
      <c r="DO422" s="10"/>
      <c r="DP422" s="10"/>
    </row>
    <row r="423" spans="3:120" x14ac:dyDescent="0.25">
      <c r="E423" s="26"/>
      <c r="F423" s="26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  <c r="CU423" s="10"/>
      <c r="CV423" s="10"/>
      <c r="CW423" s="10"/>
      <c r="CX423" s="10"/>
      <c r="CY423" s="10"/>
      <c r="CZ423" s="10"/>
      <c r="DA423" s="10"/>
      <c r="DB423" s="10"/>
      <c r="DC423" s="10"/>
      <c r="DD423" s="10"/>
      <c r="DE423" s="10"/>
      <c r="DF423" s="10"/>
      <c r="DG423" s="10"/>
      <c r="DH423" s="10"/>
      <c r="DI423" s="10"/>
      <c r="DJ423" s="10"/>
      <c r="DK423" s="10"/>
      <c r="DL423" s="10"/>
      <c r="DM423" s="10"/>
      <c r="DN423" s="10"/>
      <c r="DO423" s="10"/>
      <c r="DP423" s="10"/>
    </row>
    <row r="424" spans="3:120" x14ac:dyDescent="0.25">
      <c r="H424" s="26"/>
      <c r="I424" s="26"/>
      <c r="J424" s="26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  <c r="CU424" s="10"/>
      <c r="CV424" s="10"/>
      <c r="CW424" s="10"/>
      <c r="CX424" s="10"/>
      <c r="CY424" s="10"/>
      <c r="CZ424" s="10"/>
      <c r="DA424" s="10"/>
      <c r="DB424" s="10"/>
      <c r="DC424" s="10"/>
      <c r="DD424" s="10"/>
      <c r="DE424" s="10"/>
      <c r="DF424" s="10"/>
      <c r="DG424" s="10"/>
      <c r="DH424" s="10"/>
      <c r="DI424" s="10"/>
      <c r="DJ424" s="10"/>
      <c r="DK424" s="10"/>
      <c r="DL424" s="10"/>
      <c r="DM424" s="10"/>
      <c r="DN424" s="10"/>
      <c r="DO424" s="10"/>
      <c r="DP424" s="10"/>
    </row>
    <row r="425" spans="3:120" x14ac:dyDescent="0.25">
      <c r="D425" s="26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  <c r="CU425" s="10"/>
      <c r="CV425" s="10"/>
      <c r="CW425" s="10"/>
      <c r="CX425" s="10"/>
      <c r="CY425" s="10"/>
      <c r="CZ425" s="10"/>
      <c r="DA425" s="10"/>
      <c r="DB425" s="10"/>
      <c r="DC425" s="10"/>
      <c r="DD425" s="10"/>
      <c r="DE425" s="10"/>
      <c r="DF425" s="10"/>
      <c r="DG425" s="10"/>
      <c r="DH425" s="10"/>
      <c r="DI425" s="10"/>
      <c r="DJ425" s="10"/>
      <c r="DK425" s="10"/>
      <c r="DL425" s="10"/>
      <c r="DM425" s="10"/>
      <c r="DN425" s="10"/>
      <c r="DO425" s="10"/>
      <c r="DP425" s="10"/>
    </row>
    <row r="426" spans="3:120" x14ac:dyDescent="0.25">
      <c r="F426" s="26"/>
      <c r="G426" s="26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  <c r="CW426" s="10"/>
      <c r="CX426" s="10"/>
      <c r="CY426" s="10"/>
      <c r="CZ426" s="10"/>
      <c r="DA426" s="10"/>
      <c r="DB426" s="10"/>
      <c r="DC426" s="10"/>
      <c r="DD426" s="10"/>
      <c r="DE426" s="10"/>
      <c r="DF426" s="10"/>
      <c r="DG426" s="10"/>
      <c r="DH426" s="10"/>
      <c r="DI426" s="10"/>
      <c r="DJ426" s="10"/>
      <c r="DK426" s="10"/>
      <c r="DL426" s="10"/>
      <c r="DM426" s="10"/>
      <c r="DN426" s="10"/>
      <c r="DO426" s="10"/>
      <c r="DP426" s="10"/>
    </row>
    <row r="427" spans="3:120" x14ac:dyDescent="0.25"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  <c r="CV427" s="10"/>
      <c r="CW427" s="10"/>
      <c r="CX427" s="10"/>
      <c r="CY427" s="10"/>
      <c r="CZ427" s="10"/>
      <c r="DA427" s="10"/>
      <c r="DB427" s="10"/>
      <c r="DC427" s="10"/>
      <c r="DD427" s="10"/>
      <c r="DE427" s="10"/>
      <c r="DF427" s="10"/>
      <c r="DG427" s="10"/>
      <c r="DH427" s="10"/>
      <c r="DI427" s="10"/>
      <c r="DJ427" s="10"/>
      <c r="DK427" s="10"/>
      <c r="DL427" s="10"/>
      <c r="DM427" s="10"/>
      <c r="DN427" s="10"/>
      <c r="DO427" s="10"/>
      <c r="DP427" s="10"/>
    </row>
    <row r="428" spans="3:120" x14ac:dyDescent="0.25"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  <c r="CW428" s="10"/>
      <c r="CX428" s="10"/>
      <c r="CY428" s="10"/>
      <c r="CZ428" s="10"/>
      <c r="DA428" s="10"/>
      <c r="DB428" s="10"/>
      <c r="DC428" s="10"/>
      <c r="DD428" s="10"/>
      <c r="DE428" s="10"/>
      <c r="DF428" s="10"/>
      <c r="DG428" s="10"/>
      <c r="DH428" s="10"/>
      <c r="DI428" s="10"/>
      <c r="DJ428" s="10"/>
      <c r="DK428" s="10"/>
      <c r="DL428" s="10"/>
      <c r="DM428" s="10"/>
      <c r="DN428" s="10"/>
      <c r="DO428" s="10"/>
      <c r="DP428" s="10"/>
    </row>
    <row r="429" spans="3:120" x14ac:dyDescent="0.25">
      <c r="D429">
        <v>3</v>
      </c>
      <c r="G429" s="26"/>
      <c r="H429" s="26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  <c r="CV429" s="10"/>
      <c r="CW429" s="10"/>
      <c r="CX429" s="10"/>
      <c r="CY429" s="10"/>
      <c r="CZ429" s="10"/>
      <c r="DA429" s="10"/>
      <c r="DB429" s="10"/>
      <c r="DC429" s="10"/>
      <c r="DD429" s="10"/>
      <c r="DE429" s="10"/>
      <c r="DF429" s="10"/>
      <c r="DG429" s="10"/>
      <c r="DH429" s="10"/>
      <c r="DI429" s="10"/>
      <c r="DJ429" s="10"/>
      <c r="DK429" s="10"/>
      <c r="DL429" s="10"/>
      <c r="DM429" s="10"/>
      <c r="DN429" s="10"/>
      <c r="DO429" s="10"/>
      <c r="DP429" s="10"/>
    </row>
    <row r="430" spans="3:120" x14ac:dyDescent="0.25">
      <c r="C430" s="26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  <c r="CW430" s="10"/>
      <c r="CX430" s="10"/>
      <c r="CY430" s="10"/>
      <c r="CZ430" s="10"/>
      <c r="DA430" s="10"/>
      <c r="DB430" s="10"/>
      <c r="DC430" s="10"/>
      <c r="DD430" s="10"/>
      <c r="DE430" s="10"/>
      <c r="DF430" s="10"/>
      <c r="DG430" s="10"/>
      <c r="DH430" s="10"/>
      <c r="DI430" s="10"/>
      <c r="DJ430" s="10"/>
      <c r="DK430" s="10"/>
      <c r="DL430" s="10"/>
      <c r="DM430" s="10"/>
      <c r="DN430" s="10"/>
      <c r="DO430" s="10"/>
      <c r="DP430" s="10"/>
    </row>
    <row r="431" spans="3:120" x14ac:dyDescent="0.25"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0"/>
      <c r="CX431" s="10"/>
      <c r="CY431" s="10"/>
      <c r="CZ431" s="10"/>
      <c r="DA431" s="10"/>
      <c r="DB431" s="10"/>
      <c r="DC431" s="10"/>
      <c r="DD431" s="10"/>
      <c r="DE431" s="10"/>
      <c r="DF431" s="10"/>
      <c r="DG431" s="10"/>
      <c r="DH431" s="10"/>
      <c r="DI431" s="10"/>
      <c r="DJ431" s="10"/>
      <c r="DK431" s="10"/>
      <c r="DL431" s="10"/>
      <c r="DM431" s="10"/>
      <c r="DN431" s="10"/>
      <c r="DO431" s="10"/>
      <c r="DP431" s="10"/>
    </row>
    <row r="432" spans="3:120" x14ac:dyDescent="0.25"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  <c r="CV432" s="10"/>
      <c r="CW432" s="10"/>
      <c r="CX432" s="10"/>
      <c r="CY432" s="10"/>
      <c r="CZ432" s="10"/>
      <c r="DA432" s="10"/>
      <c r="DB432" s="10"/>
      <c r="DC432" s="10"/>
      <c r="DD432" s="10"/>
      <c r="DE432" s="10"/>
      <c r="DF432" s="10"/>
      <c r="DG432" s="10"/>
      <c r="DH432" s="10"/>
      <c r="DI432" s="10"/>
      <c r="DJ432" s="10"/>
      <c r="DK432" s="10"/>
      <c r="DL432" s="10"/>
      <c r="DM432" s="10"/>
      <c r="DN432" s="10"/>
      <c r="DO432" s="10"/>
      <c r="DP432" s="10"/>
    </row>
    <row r="433" spans="15:120" x14ac:dyDescent="0.25"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  <c r="CW433" s="10"/>
      <c r="CX433" s="10"/>
      <c r="CY433" s="10"/>
      <c r="CZ433" s="10"/>
      <c r="DA433" s="10"/>
      <c r="DB433" s="10"/>
      <c r="DC433" s="10"/>
      <c r="DD433" s="10"/>
      <c r="DE433" s="10"/>
      <c r="DF433" s="10"/>
      <c r="DG433" s="10"/>
      <c r="DH433" s="10"/>
      <c r="DI433" s="10"/>
      <c r="DJ433" s="10"/>
      <c r="DK433" s="10"/>
      <c r="DL433" s="10"/>
      <c r="DM433" s="10"/>
      <c r="DN433" s="10"/>
      <c r="DO433" s="10"/>
      <c r="DP433" s="10"/>
    </row>
    <row r="434" spans="15:120" x14ac:dyDescent="0.25"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  <c r="CV434" s="10"/>
      <c r="CW434" s="10"/>
      <c r="CX434" s="10"/>
      <c r="CY434" s="10"/>
      <c r="CZ434" s="10"/>
      <c r="DA434" s="10"/>
      <c r="DB434" s="10"/>
      <c r="DC434" s="10"/>
      <c r="DD434" s="10"/>
      <c r="DE434" s="10"/>
      <c r="DF434" s="10"/>
      <c r="DG434" s="10"/>
      <c r="DH434" s="10"/>
      <c r="DI434" s="10"/>
      <c r="DJ434" s="10"/>
      <c r="DK434" s="10"/>
      <c r="DL434" s="10"/>
      <c r="DM434" s="10"/>
      <c r="DN434" s="10"/>
      <c r="DO434" s="10"/>
      <c r="DP434" s="10"/>
    </row>
    <row r="435" spans="15:120" x14ac:dyDescent="0.25"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0"/>
      <c r="CX435" s="10"/>
      <c r="CY435" s="10"/>
      <c r="CZ435" s="10"/>
      <c r="DA435" s="10"/>
      <c r="DB435" s="10"/>
      <c r="DC435" s="10"/>
      <c r="DD435" s="10"/>
      <c r="DE435" s="10"/>
      <c r="DF435" s="10"/>
      <c r="DG435" s="10"/>
      <c r="DH435" s="10"/>
      <c r="DI435" s="10"/>
      <c r="DJ435" s="10"/>
      <c r="DK435" s="10"/>
      <c r="DL435" s="10"/>
      <c r="DM435" s="10"/>
      <c r="DN435" s="10"/>
      <c r="DO435" s="10"/>
      <c r="DP435" s="10"/>
    </row>
    <row r="436" spans="15:120" x14ac:dyDescent="0.25"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  <c r="CW436" s="10"/>
      <c r="CX436" s="10"/>
      <c r="CY436" s="10"/>
      <c r="CZ436" s="10"/>
      <c r="DA436" s="10"/>
      <c r="DB436" s="10"/>
      <c r="DC436" s="10"/>
      <c r="DD436" s="10"/>
      <c r="DE436" s="10"/>
      <c r="DF436" s="10"/>
      <c r="DG436" s="10"/>
      <c r="DH436" s="10"/>
      <c r="DI436" s="10"/>
      <c r="DJ436" s="10"/>
      <c r="DK436" s="10"/>
      <c r="DL436" s="10"/>
      <c r="DM436" s="10"/>
      <c r="DN436" s="10"/>
      <c r="DO436" s="10"/>
      <c r="DP436" s="10"/>
    </row>
    <row r="437" spans="15:120" x14ac:dyDescent="0.25"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  <c r="CV437" s="10"/>
      <c r="CW437" s="10"/>
      <c r="CX437" s="10"/>
      <c r="CY437" s="10"/>
      <c r="CZ437" s="10"/>
      <c r="DA437" s="10"/>
      <c r="DB437" s="10"/>
      <c r="DC437" s="10"/>
      <c r="DD437" s="10"/>
      <c r="DE437" s="10"/>
      <c r="DF437" s="10"/>
      <c r="DG437" s="10"/>
      <c r="DH437" s="10"/>
      <c r="DI437" s="10"/>
      <c r="DJ437" s="10"/>
      <c r="DK437" s="10"/>
      <c r="DL437" s="10"/>
      <c r="DM437" s="10"/>
      <c r="DN437" s="10"/>
      <c r="DO437" s="10"/>
      <c r="DP437" s="10"/>
    </row>
    <row r="438" spans="15:120" x14ac:dyDescent="0.25"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  <c r="CW438" s="10"/>
      <c r="CX438" s="10"/>
      <c r="CY438" s="10"/>
      <c r="CZ438" s="10"/>
      <c r="DA438" s="10"/>
      <c r="DB438" s="10"/>
      <c r="DC438" s="10"/>
      <c r="DD438" s="10"/>
      <c r="DE438" s="10"/>
      <c r="DF438" s="10"/>
      <c r="DG438" s="10"/>
      <c r="DH438" s="10"/>
      <c r="DI438" s="10"/>
      <c r="DJ438" s="10"/>
      <c r="DK438" s="10"/>
      <c r="DL438" s="10"/>
      <c r="DM438" s="10"/>
      <c r="DN438" s="10"/>
      <c r="DO438" s="10"/>
      <c r="DP438" s="10"/>
    </row>
    <row r="439" spans="15:120" x14ac:dyDescent="0.25"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  <c r="CC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  <c r="CS439" s="10"/>
      <c r="CT439" s="10"/>
      <c r="CU439" s="10"/>
      <c r="CV439" s="10"/>
      <c r="CW439" s="10"/>
      <c r="CX439" s="10"/>
      <c r="CY439" s="10"/>
      <c r="CZ439" s="10"/>
      <c r="DA439" s="10"/>
      <c r="DB439" s="10"/>
      <c r="DC439" s="10"/>
      <c r="DD439" s="10"/>
      <c r="DE439" s="10"/>
      <c r="DF439" s="10"/>
      <c r="DG439" s="10"/>
      <c r="DH439" s="10"/>
      <c r="DI439" s="10"/>
      <c r="DJ439" s="10"/>
      <c r="DK439" s="10"/>
      <c r="DL439" s="10"/>
      <c r="DM439" s="10"/>
      <c r="DN439" s="10"/>
      <c r="DO439" s="10"/>
      <c r="DP439" s="10"/>
    </row>
    <row r="440" spans="15:120" x14ac:dyDescent="0.25"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  <c r="CC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  <c r="CQ440" s="10"/>
      <c r="CR440" s="10"/>
      <c r="CS440" s="10"/>
      <c r="CT440" s="10"/>
      <c r="CU440" s="10"/>
      <c r="CV440" s="10"/>
      <c r="CW440" s="10"/>
      <c r="CX440" s="10"/>
      <c r="CY440" s="10"/>
      <c r="CZ440" s="10"/>
      <c r="DA440" s="10"/>
      <c r="DB440" s="10"/>
      <c r="DC440" s="10"/>
      <c r="DD440" s="10"/>
      <c r="DE440" s="10"/>
      <c r="DF440" s="10"/>
      <c r="DG440" s="10"/>
      <c r="DH440" s="10"/>
      <c r="DI440" s="10"/>
      <c r="DJ440" s="10"/>
      <c r="DK440" s="10"/>
      <c r="DL440" s="10"/>
      <c r="DM440" s="10"/>
      <c r="DN440" s="10"/>
      <c r="DO440" s="10"/>
      <c r="DP440" s="10"/>
    </row>
    <row r="441" spans="15:120" x14ac:dyDescent="0.25"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  <c r="CC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  <c r="CQ441" s="10"/>
      <c r="CR441" s="10"/>
      <c r="CS441" s="10"/>
      <c r="CT441" s="10"/>
      <c r="CU441" s="10"/>
      <c r="CV441" s="10"/>
      <c r="CW441" s="10"/>
      <c r="CX441" s="10"/>
      <c r="CY441" s="10"/>
      <c r="CZ441" s="10"/>
      <c r="DA441" s="10"/>
      <c r="DB441" s="10"/>
      <c r="DC441" s="10"/>
      <c r="DD441" s="10"/>
      <c r="DE441" s="10"/>
      <c r="DF441" s="10"/>
      <c r="DG441" s="10"/>
      <c r="DH441" s="10"/>
      <c r="DI441" s="10"/>
      <c r="DJ441" s="10"/>
      <c r="DK441" s="10"/>
      <c r="DL441" s="10"/>
      <c r="DM441" s="10"/>
      <c r="DN441" s="10"/>
      <c r="DO441" s="10"/>
      <c r="DP441" s="10"/>
    </row>
    <row r="442" spans="15:120" x14ac:dyDescent="0.25"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  <c r="CC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  <c r="CS442" s="10"/>
      <c r="CT442" s="10"/>
      <c r="CU442" s="10"/>
      <c r="CV442" s="10"/>
      <c r="CW442" s="10"/>
      <c r="CX442" s="10"/>
      <c r="CY442" s="10"/>
      <c r="CZ442" s="10"/>
      <c r="DA442" s="10"/>
      <c r="DB442" s="10"/>
      <c r="DC442" s="10"/>
      <c r="DD442" s="10"/>
      <c r="DE442" s="10"/>
      <c r="DF442" s="10"/>
      <c r="DG442" s="10"/>
      <c r="DH442" s="10"/>
      <c r="DI442" s="10"/>
      <c r="DJ442" s="10"/>
      <c r="DK442" s="10"/>
      <c r="DL442" s="10"/>
      <c r="DM442" s="10"/>
      <c r="DN442" s="10"/>
      <c r="DO442" s="10"/>
      <c r="DP442" s="10"/>
    </row>
    <row r="443" spans="15:120" x14ac:dyDescent="0.25"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  <c r="CC443" s="10"/>
      <c r="CD443" s="10"/>
      <c r="CE443" s="10"/>
      <c r="CF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  <c r="CQ443" s="10"/>
      <c r="CR443" s="10"/>
      <c r="CS443" s="10"/>
      <c r="CT443" s="10"/>
      <c r="CU443" s="10"/>
      <c r="CV443" s="10"/>
      <c r="CW443" s="10"/>
      <c r="CX443" s="10"/>
      <c r="CY443" s="10"/>
      <c r="CZ443" s="10"/>
      <c r="DA443" s="10"/>
      <c r="DB443" s="10"/>
      <c r="DC443" s="10"/>
      <c r="DD443" s="10"/>
      <c r="DE443" s="10"/>
      <c r="DF443" s="10"/>
      <c r="DG443" s="10"/>
      <c r="DH443" s="10"/>
      <c r="DI443" s="10"/>
      <c r="DJ443" s="10"/>
      <c r="DK443" s="10"/>
      <c r="DL443" s="10"/>
      <c r="DM443" s="10"/>
      <c r="DN443" s="10"/>
      <c r="DO443" s="10"/>
      <c r="DP443" s="10"/>
    </row>
    <row r="444" spans="15:120" x14ac:dyDescent="0.25"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  <c r="CC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  <c r="CS444" s="10"/>
      <c r="CT444" s="10"/>
      <c r="CU444" s="10"/>
      <c r="CV444" s="10"/>
      <c r="CW444" s="10"/>
      <c r="CX444" s="10"/>
      <c r="CY444" s="10"/>
      <c r="CZ444" s="10"/>
      <c r="DA444" s="10"/>
      <c r="DB444" s="10"/>
      <c r="DC444" s="10"/>
      <c r="DD444" s="10"/>
      <c r="DE444" s="10"/>
      <c r="DF444" s="10"/>
      <c r="DG444" s="10"/>
      <c r="DH444" s="10"/>
      <c r="DI444" s="10"/>
      <c r="DJ444" s="10"/>
      <c r="DK444" s="10"/>
      <c r="DL444" s="10"/>
      <c r="DM444" s="10"/>
      <c r="DN444" s="10"/>
      <c r="DO444" s="10"/>
      <c r="DP444" s="10"/>
    </row>
    <row r="445" spans="15:120" x14ac:dyDescent="0.25"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  <c r="CW445" s="10"/>
      <c r="CX445" s="10"/>
      <c r="CY445" s="10"/>
      <c r="CZ445" s="10"/>
      <c r="DA445" s="10"/>
      <c r="DB445" s="10"/>
      <c r="DC445" s="10"/>
      <c r="DD445" s="10"/>
      <c r="DE445" s="10"/>
      <c r="DF445" s="10"/>
      <c r="DG445" s="10"/>
      <c r="DH445" s="10"/>
      <c r="DI445" s="10"/>
      <c r="DJ445" s="10"/>
      <c r="DK445" s="10"/>
      <c r="DL445" s="10"/>
      <c r="DM445" s="10"/>
      <c r="DN445" s="10"/>
      <c r="DO445" s="10"/>
      <c r="DP445" s="10"/>
    </row>
    <row r="446" spans="15:120" x14ac:dyDescent="0.25"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  <c r="CV446" s="10"/>
      <c r="CW446" s="10"/>
      <c r="CX446" s="10"/>
      <c r="CY446" s="10"/>
      <c r="CZ446" s="10"/>
      <c r="DA446" s="10"/>
      <c r="DB446" s="10"/>
      <c r="DC446" s="10"/>
      <c r="DD446" s="10"/>
      <c r="DE446" s="10"/>
      <c r="DF446" s="10"/>
      <c r="DG446" s="10"/>
      <c r="DH446" s="10"/>
      <c r="DI446" s="10"/>
      <c r="DJ446" s="10"/>
      <c r="DK446" s="10"/>
      <c r="DL446" s="10"/>
      <c r="DM446" s="10"/>
      <c r="DN446" s="10"/>
      <c r="DO446" s="10"/>
      <c r="DP446" s="10"/>
    </row>
    <row r="447" spans="15:120" x14ac:dyDescent="0.25"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  <c r="CV447" s="10"/>
      <c r="CW447" s="10"/>
      <c r="CX447" s="10"/>
      <c r="CY447" s="10"/>
      <c r="CZ447" s="10"/>
      <c r="DA447" s="10"/>
      <c r="DB447" s="10"/>
      <c r="DC447" s="10"/>
      <c r="DD447" s="10"/>
      <c r="DE447" s="10"/>
      <c r="DF447" s="10"/>
      <c r="DG447" s="10"/>
      <c r="DH447" s="10"/>
      <c r="DI447" s="10"/>
      <c r="DJ447" s="10"/>
      <c r="DK447" s="10"/>
      <c r="DL447" s="10"/>
      <c r="DM447" s="10"/>
      <c r="DN447" s="10"/>
      <c r="DO447" s="10"/>
      <c r="DP447" s="10"/>
    </row>
    <row r="448" spans="15:120" x14ac:dyDescent="0.25"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  <c r="CC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  <c r="CS448" s="10"/>
      <c r="CT448" s="10"/>
      <c r="CU448" s="10"/>
      <c r="CV448" s="10"/>
      <c r="CW448" s="10"/>
      <c r="CX448" s="10"/>
      <c r="CY448" s="10"/>
      <c r="CZ448" s="10"/>
      <c r="DA448" s="10"/>
      <c r="DB448" s="10"/>
      <c r="DC448" s="10"/>
      <c r="DD448" s="10"/>
      <c r="DE448" s="10"/>
      <c r="DF448" s="10"/>
      <c r="DG448" s="10"/>
      <c r="DH448" s="10"/>
      <c r="DI448" s="10"/>
      <c r="DJ448" s="10"/>
      <c r="DK448" s="10"/>
      <c r="DL448" s="10"/>
      <c r="DM448" s="10"/>
      <c r="DN448" s="10"/>
      <c r="DO448" s="10"/>
      <c r="DP448" s="10"/>
    </row>
    <row r="449" spans="15:120" x14ac:dyDescent="0.25"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  <c r="CC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  <c r="CS449" s="10"/>
      <c r="CT449" s="10"/>
      <c r="CU449" s="10"/>
      <c r="CV449" s="10"/>
      <c r="CW449" s="10"/>
      <c r="CX449" s="10"/>
      <c r="CY449" s="10"/>
      <c r="CZ449" s="10"/>
      <c r="DA449" s="10"/>
      <c r="DB449" s="10"/>
      <c r="DC449" s="10"/>
      <c r="DD449" s="10"/>
      <c r="DE449" s="10"/>
      <c r="DF449" s="10"/>
      <c r="DG449" s="10"/>
      <c r="DH449" s="10"/>
      <c r="DI449" s="10"/>
      <c r="DJ449" s="10"/>
      <c r="DK449" s="10"/>
      <c r="DL449" s="10"/>
      <c r="DM449" s="10"/>
      <c r="DN449" s="10"/>
      <c r="DO449" s="10"/>
      <c r="DP449" s="10"/>
    </row>
    <row r="450" spans="15:120" x14ac:dyDescent="0.25"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  <c r="CC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  <c r="CR450" s="10"/>
      <c r="CS450" s="10"/>
      <c r="CT450" s="10"/>
      <c r="CU450" s="10"/>
      <c r="CV450" s="10"/>
      <c r="CW450" s="10"/>
      <c r="CX450" s="10"/>
      <c r="CY450" s="10"/>
      <c r="CZ450" s="10"/>
      <c r="DA450" s="10"/>
      <c r="DB450" s="10"/>
      <c r="DC450" s="10"/>
      <c r="DD450" s="10"/>
      <c r="DE450" s="10"/>
      <c r="DF450" s="10"/>
      <c r="DG450" s="10"/>
      <c r="DH450" s="10"/>
      <c r="DI450" s="10"/>
      <c r="DJ450" s="10"/>
      <c r="DK450" s="10"/>
      <c r="DL450" s="10"/>
      <c r="DM450" s="10"/>
      <c r="DN450" s="10"/>
      <c r="DO450" s="10"/>
      <c r="DP450" s="10"/>
    </row>
    <row r="451" spans="15:120" x14ac:dyDescent="0.25"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  <c r="CU451" s="10"/>
      <c r="CV451" s="10"/>
      <c r="CW451" s="10"/>
      <c r="CX451" s="10"/>
      <c r="CY451" s="10"/>
      <c r="CZ451" s="10"/>
      <c r="DA451" s="10"/>
      <c r="DB451" s="10"/>
      <c r="DC451" s="10"/>
      <c r="DD451" s="10"/>
      <c r="DE451" s="10"/>
      <c r="DF451" s="10"/>
      <c r="DG451" s="10"/>
      <c r="DH451" s="10"/>
      <c r="DI451" s="10"/>
      <c r="DJ451" s="10"/>
      <c r="DK451" s="10"/>
      <c r="DL451" s="10"/>
      <c r="DM451" s="10"/>
      <c r="DN451" s="10"/>
      <c r="DO451" s="10"/>
      <c r="DP451" s="10"/>
    </row>
    <row r="452" spans="15:120" x14ac:dyDescent="0.25"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  <c r="CC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  <c r="CQ452" s="10"/>
      <c r="CR452" s="10"/>
      <c r="CS452" s="10"/>
      <c r="CT452" s="10"/>
      <c r="CU452" s="10"/>
      <c r="CV452" s="10"/>
      <c r="CW452" s="10"/>
      <c r="CX452" s="10"/>
      <c r="CY452" s="10"/>
      <c r="CZ452" s="10"/>
      <c r="DA452" s="10"/>
      <c r="DB452" s="10"/>
      <c r="DC452" s="10"/>
      <c r="DD452" s="10"/>
      <c r="DE452" s="10"/>
      <c r="DF452" s="10"/>
      <c r="DG452" s="10"/>
      <c r="DH452" s="10"/>
      <c r="DI452" s="10"/>
      <c r="DJ452" s="10"/>
      <c r="DK452" s="10"/>
      <c r="DL452" s="10"/>
      <c r="DM452" s="10"/>
      <c r="DN452" s="10"/>
      <c r="DO452" s="10"/>
      <c r="DP452" s="10"/>
    </row>
    <row r="453" spans="15:120" x14ac:dyDescent="0.25"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  <c r="CC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  <c r="CU453" s="10"/>
      <c r="CV453" s="10"/>
      <c r="CW453" s="10"/>
      <c r="CX453" s="10"/>
      <c r="CY453" s="10"/>
      <c r="CZ453" s="10"/>
      <c r="DA453" s="10"/>
      <c r="DB453" s="10"/>
      <c r="DC453" s="10"/>
      <c r="DD453" s="10"/>
      <c r="DE453" s="10"/>
      <c r="DF453" s="10"/>
      <c r="DG453" s="10"/>
      <c r="DH453" s="10"/>
      <c r="DI453" s="10"/>
      <c r="DJ453" s="10"/>
      <c r="DK453" s="10"/>
      <c r="DL453" s="10"/>
      <c r="DM453" s="10"/>
      <c r="DN453" s="10"/>
      <c r="DO453" s="10"/>
      <c r="DP453" s="10"/>
    </row>
    <row r="454" spans="15:120" x14ac:dyDescent="0.25"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  <c r="CC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  <c r="CS454" s="10"/>
      <c r="CT454" s="10"/>
      <c r="CU454" s="10"/>
      <c r="CV454" s="10"/>
      <c r="CW454" s="10"/>
      <c r="CX454" s="10"/>
      <c r="CY454" s="10"/>
      <c r="CZ454" s="10"/>
      <c r="DA454" s="10"/>
      <c r="DB454" s="10"/>
      <c r="DC454" s="10"/>
      <c r="DD454" s="10"/>
      <c r="DE454" s="10"/>
      <c r="DF454" s="10"/>
      <c r="DG454" s="10"/>
      <c r="DH454" s="10"/>
      <c r="DI454" s="10"/>
      <c r="DJ454" s="10"/>
      <c r="DK454" s="10"/>
      <c r="DL454" s="10"/>
      <c r="DM454" s="10"/>
      <c r="DN454" s="10"/>
      <c r="DO454" s="10"/>
      <c r="DP454" s="10"/>
    </row>
    <row r="455" spans="15:120" x14ac:dyDescent="0.25"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  <c r="CC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  <c r="CQ455" s="10"/>
      <c r="CR455" s="10"/>
      <c r="CS455" s="10"/>
      <c r="CT455" s="10"/>
      <c r="CU455" s="10"/>
      <c r="CV455" s="10"/>
      <c r="CW455" s="10"/>
      <c r="CX455" s="10"/>
      <c r="CY455" s="10"/>
      <c r="CZ455" s="10"/>
      <c r="DA455" s="10"/>
      <c r="DB455" s="10"/>
      <c r="DC455" s="10"/>
      <c r="DD455" s="10"/>
      <c r="DE455" s="10"/>
      <c r="DF455" s="10"/>
      <c r="DG455" s="10"/>
      <c r="DH455" s="10"/>
      <c r="DI455" s="10"/>
      <c r="DJ455" s="10"/>
      <c r="DK455" s="10"/>
      <c r="DL455" s="10"/>
      <c r="DM455" s="10"/>
      <c r="DN455" s="10"/>
      <c r="DO455" s="10"/>
      <c r="DP455" s="10"/>
    </row>
    <row r="456" spans="15:120" x14ac:dyDescent="0.25"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  <c r="CU456" s="10"/>
      <c r="CV456" s="10"/>
      <c r="CW456" s="10"/>
      <c r="CX456" s="10"/>
      <c r="CY456" s="10"/>
      <c r="CZ456" s="10"/>
      <c r="DA456" s="10"/>
      <c r="DB456" s="10"/>
      <c r="DC456" s="10"/>
      <c r="DD456" s="10"/>
      <c r="DE456" s="10"/>
      <c r="DF456" s="10"/>
      <c r="DG456" s="10"/>
      <c r="DH456" s="10"/>
      <c r="DI456" s="10"/>
      <c r="DJ456" s="10"/>
      <c r="DK456" s="10"/>
      <c r="DL456" s="10"/>
      <c r="DM456" s="10"/>
      <c r="DN456" s="10"/>
      <c r="DO456" s="10"/>
      <c r="DP456" s="10"/>
    </row>
    <row r="457" spans="15:120" x14ac:dyDescent="0.25"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  <c r="CU457" s="10"/>
      <c r="CV457" s="10"/>
      <c r="CW457" s="10"/>
      <c r="CX457" s="10"/>
      <c r="CY457" s="10"/>
      <c r="CZ457" s="10"/>
      <c r="DA457" s="10"/>
      <c r="DB457" s="10"/>
      <c r="DC457" s="10"/>
      <c r="DD457" s="10"/>
      <c r="DE457" s="10"/>
      <c r="DF457" s="10"/>
      <c r="DG457" s="10"/>
      <c r="DH457" s="10"/>
      <c r="DI457" s="10"/>
      <c r="DJ457" s="10"/>
      <c r="DK457" s="10"/>
      <c r="DL457" s="10"/>
      <c r="DM457" s="10"/>
      <c r="DN457" s="10"/>
      <c r="DO457" s="10"/>
      <c r="DP457" s="10"/>
    </row>
    <row r="458" spans="15:120" x14ac:dyDescent="0.25"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  <c r="CC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  <c r="CS458" s="10"/>
      <c r="CT458" s="10"/>
      <c r="CU458" s="10"/>
      <c r="CV458" s="10"/>
      <c r="CW458" s="10"/>
      <c r="CX458" s="10"/>
      <c r="CY458" s="10"/>
      <c r="CZ458" s="10"/>
      <c r="DA458" s="10"/>
      <c r="DB458" s="10"/>
      <c r="DC458" s="10"/>
      <c r="DD458" s="10"/>
      <c r="DE458" s="10"/>
      <c r="DF458" s="10"/>
      <c r="DG458" s="10"/>
      <c r="DH458" s="10"/>
      <c r="DI458" s="10"/>
      <c r="DJ458" s="10"/>
      <c r="DK458" s="10"/>
      <c r="DL458" s="10"/>
      <c r="DM458" s="10"/>
      <c r="DN458" s="10"/>
      <c r="DO458" s="10"/>
      <c r="DP458" s="10"/>
    </row>
    <row r="459" spans="15:120" x14ac:dyDescent="0.25"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  <c r="CC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  <c r="CS459" s="10"/>
      <c r="CT459" s="10"/>
      <c r="CU459" s="10"/>
      <c r="CV459" s="10"/>
      <c r="CW459" s="10"/>
      <c r="CX459" s="10"/>
      <c r="CY459" s="10"/>
      <c r="CZ459" s="10"/>
      <c r="DA459" s="10"/>
      <c r="DB459" s="10"/>
      <c r="DC459" s="10"/>
      <c r="DD459" s="10"/>
      <c r="DE459" s="10"/>
      <c r="DF459" s="10"/>
      <c r="DG459" s="10"/>
      <c r="DH459" s="10"/>
      <c r="DI459" s="10"/>
      <c r="DJ459" s="10"/>
      <c r="DK459" s="10"/>
      <c r="DL459" s="10"/>
      <c r="DM459" s="10"/>
      <c r="DN459" s="10"/>
      <c r="DO459" s="10"/>
      <c r="DP459" s="10"/>
    </row>
    <row r="460" spans="15:120" x14ac:dyDescent="0.25"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  <c r="CC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  <c r="CS460" s="10"/>
      <c r="CT460" s="10"/>
      <c r="CU460" s="10"/>
      <c r="CV460" s="10"/>
      <c r="CW460" s="10"/>
      <c r="CX460" s="10"/>
      <c r="CY460" s="10"/>
      <c r="CZ460" s="10"/>
      <c r="DA460" s="10"/>
      <c r="DB460" s="10"/>
      <c r="DC460" s="10"/>
      <c r="DD460" s="10"/>
      <c r="DE460" s="10"/>
      <c r="DF460" s="10"/>
      <c r="DG460" s="10"/>
      <c r="DH460" s="10"/>
      <c r="DI460" s="10"/>
      <c r="DJ460" s="10"/>
      <c r="DK460" s="10"/>
      <c r="DL460" s="10"/>
      <c r="DM460" s="10"/>
      <c r="DN460" s="10"/>
      <c r="DO460" s="10"/>
      <c r="DP460" s="10"/>
    </row>
    <row r="461" spans="15:120" x14ac:dyDescent="0.25"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  <c r="CC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  <c r="CU461" s="10"/>
      <c r="CV461" s="10"/>
      <c r="CW461" s="10"/>
      <c r="CX461" s="10"/>
      <c r="CY461" s="10"/>
      <c r="CZ461" s="10"/>
      <c r="DA461" s="10"/>
      <c r="DB461" s="10"/>
      <c r="DC461" s="10"/>
      <c r="DD461" s="10"/>
      <c r="DE461" s="10"/>
      <c r="DF461" s="10"/>
      <c r="DG461" s="10"/>
      <c r="DH461" s="10"/>
      <c r="DI461" s="10"/>
      <c r="DJ461" s="10"/>
      <c r="DK461" s="10"/>
      <c r="DL461" s="10"/>
      <c r="DM461" s="10"/>
      <c r="DN461" s="10"/>
      <c r="DO461" s="10"/>
      <c r="DP461" s="10"/>
    </row>
    <row r="462" spans="15:120" x14ac:dyDescent="0.25"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10"/>
      <c r="DD462" s="10"/>
      <c r="DE462" s="10"/>
      <c r="DF462" s="10"/>
      <c r="DG462" s="10"/>
      <c r="DH462" s="10"/>
      <c r="DI462" s="10"/>
      <c r="DJ462" s="10"/>
      <c r="DK462" s="10"/>
      <c r="DL462" s="10"/>
      <c r="DM462" s="10"/>
      <c r="DN462" s="10"/>
      <c r="DO462" s="10"/>
      <c r="DP462" s="10"/>
    </row>
    <row r="463" spans="15:120" x14ac:dyDescent="0.25"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0"/>
      <c r="DE463" s="10"/>
      <c r="DF463" s="10"/>
      <c r="DG463" s="10"/>
      <c r="DH463" s="10"/>
      <c r="DI463" s="10"/>
      <c r="DJ463" s="10"/>
      <c r="DK463" s="10"/>
      <c r="DL463" s="10"/>
      <c r="DM463" s="10"/>
      <c r="DN463" s="10"/>
      <c r="DO463" s="10"/>
      <c r="DP463" s="10"/>
    </row>
    <row r="464" spans="15:120" x14ac:dyDescent="0.25"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0"/>
      <c r="DE464" s="10"/>
      <c r="DF464" s="10"/>
      <c r="DG464" s="10"/>
      <c r="DH464" s="10"/>
      <c r="DI464" s="10"/>
      <c r="DJ464" s="10"/>
      <c r="DK464" s="10"/>
      <c r="DL464" s="10"/>
      <c r="DM464" s="10"/>
      <c r="DN464" s="10"/>
      <c r="DO464" s="10"/>
      <c r="DP464" s="10"/>
    </row>
    <row r="465" spans="15:120" x14ac:dyDescent="0.25"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  <c r="DK465" s="10"/>
      <c r="DL465" s="10"/>
      <c r="DM465" s="10"/>
      <c r="DN465" s="10"/>
      <c r="DO465" s="10"/>
      <c r="DP465" s="10"/>
    </row>
    <row r="466" spans="15:120" x14ac:dyDescent="0.25"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10"/>
    </row>
    <row r="467" spans="15:120" x14ac:dyDescent="0.25"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  <c r="DO467" s="10"/>
      <c r="DP467" s="10"/>
    </row>
    <row r="468" spans="15:120" x14ac:dyDescent="0.25"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  <c r="DP468" s="10"/>
    </row>
    <row r="469" spans="15:120" x14ac:dyDescent="0.25"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  <c r="DO469" s="10"/>
      <c r="DP469" s="10"/>
    </row>
    <row r="470" spans="15:120" x14ac:dyDescent="0.25"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  <c r="DK470" s="10"/>
      <c r="DL470" s="10"/>
      <c r="DM470" s="10"/>
      <c r="DN470" s="10"/>
      <c r="DO470" s="10"/>
      <c r="DP470" s="10"/>
    </row>
    <row r="471" spans="15:120" x14ac:dyDescent="0.25"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0"/>
      <c r="DE471" s="10"/>
      <c r="DF471" s="10"/>
      <c r="DG471" s="10"/>
      <c r="DH471" s="10"/>
      <c r="DI471" s="10"/>
      <c r="DJ471" s="10"/>
      <c r="DK471" s="10"/>
      <c r="DL471" s="10"/>
      <c r="DM471" s="10"/>
      <c r="DN471" s="10"/>
      <c r="DO471" s="10"/>
      <c r="DP471" s="10"/>
    </row>
    <row r="472" spans="15:120" x14ac:dyDescent="0.25"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  <c r="DO472" s="10"/>
      <c r="DP472" s="10"/>
    </row>
    <row r="473" spans="15:120" x14ac:dyDescent="0.25"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  <c r="DO473" s="10"/>
      <c r="DP473" s="10"/>
    </row>
    <row r="474" spans="15:120" x14ac:dyDescent="0.25"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  <c r="DK474" s="10"/>
      <c r="DL474" s="10"/>
      <c r="DM474" s="10"/>
      <c r="DN474" s="10"/>
      <c r="DO474" s="10"/>
      <c r="DP474" s="10"/>
    </row>
    <row r="475" spans="15:120" x14ac:dyDescent="0.25"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0"/>
      <c r="DE475" s="10"/>
      <c r="DF475" s="10"/>
      <c r="DG475" s="10"/>
      <c r="DH475" s="10"/>
      <c r="DI475" s="10"/>
      <c r="DJ475" s="10"/>
      <c r="DK475" s="10"/>
      <c r="DL475" s="10"/>
      <c r="DM475" s="10"/>
      <c r="DN475" s="10"/>
      <c r="DO475" s="10"/>
      <c r="DP475" s="10"/>
    </row>
    <row r="476" spans="15:120" x14ac:dyDescent="0.25"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  <c r="DK476" s="10"/>
      <c r="DL476" s="10"/>
      <c r="DM476" s="10"/>
      <c r="DN476" s="10"/>
      <c r="DO476" s="10"/>
      <c r="DP476" s="10"/>
    </row>
    <row r="477" spans="15:120" x14ac:dyDescent="0.25"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  <c r="DK477" s="10"/>
      <c r="DL477" s="10"/>
      <c r="DM477" s="10"/>
      <c r="DN477" s="10"/>
      <c r="DO477" s="10"/>
      <c r="DP477" s="10"/>
    </row>
    <row r="478" spans="15:120" x14ac:dyDescent="0.25"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  <c r="DO478" s="10"/>
      <c r="DP478" s="10"/>
    </row>
    <row r="479" spans="15:120" x14ac:dyDescent="0.25"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  <c r="DK479" s="10"/>
      <c r="DL479" s="10"/>
      <c r="DM479" s="10"/>
      <c r="DN479" s="10"/>
      <c r="DO479" s="10"/>
      <c r="DP479" s="10"/>
    </row>
    <row r="480" spans="15:120" x14ac:dyDescent="0.25"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  <c r="DK480" s="10"/>
      <c r="DL480" s="10"/>
      <c r="DM480" s="10"/>
      <c r="DN480" s="10"/>
      <c r="DO480" s="10"/>
      <c r="DP480" s="10"/>
    </row>
    <row r="481" spans="15:120" x14ac:dyDescent="0.25"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0"/>
      <c r="DE481" s="10"/>
      <c r="DF481" s="10"/>
      <c r="DG481" s="10"/>
      <c r="DH481" s="10"/>
      <c r="DI481" s="10"/>
      <c r="DJ481" s="10"/>
      <c r="DK481" s="10"/>
      <c r="DL481" s="10"/>
      <c r="DM481" s="10"/>
      <c r="DN481" s="10"/>
      <c r="DO481" s="10"/>
      <c r="DP481" s="10"/>
    </row>
    <row r="482" spans="15:120" x14ac:dyDescent="0.25"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0"/>
      <c r="DE482" s="10"/>
      <c r="DF482" s="10"/>
      <c r="DG482" s="10"/>
      <c r="DH482" s="10"/>
      <c r="DI482" s="10"/>
      <c r="DJ482" s="10"/>
      <c r="DK482" s="10"/>
      <c r="DL482" s="10"/>
      <c r="DM482" s="10"/>
      <c r="DN482" s="10"/>
      <c r="DO482" s="10"/>
      <c r="DP482" s="10"/>
    </row>
    <row r="483" spans="15:120" x14ac:dyDescent="0.25"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0"/>
      <c r="DE483" s="10"/>
      <c r="DF483" s="10"/>
      <c r="DG483" s="10"/>
      <c r="DH483" s="10"/>
      <c r="DI483" s="10"/>
      <c r="DJ483" s="10"/>
      <c r="DK483" s="10"/>
      <c r="DL483" s="10"/>
      <c r="DM483" s="10"/>
      <c r="DN483" s="10"/>
      <c r="DO483" s="10"/>
      <c r="DP483" s="10"/>
    </row>
    <row r="484" spans="15:120" x14ac:dyDescent="0.25"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0"/>
      <c r="DE484" s="10"/>
      <c r="DF484" s="10"/>
      <c r="DG484" s="10"/>
      <c r="DH484" s="10"/>
      <c r="DI484" s="10"/>
      <c r="DJ484" s="10"/>
      <c r="DK484" s="10"/>
      <c r="DL484" s="10"/>
      <c r="DM484" s="10"/>
      <c r="DN484" s="10"/>
      <c r="DO484" s="10"/>
      <c r="DP484" s="10"/>
    </row>
    <row r="485" spans="15:120" x14ac:dyDescent="0.25"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0"/>
      <c r="DE485" s="10"/>
      <c r="DF485" s="10"/>
      <c r="DG485" s="10"/>
      <c r="DH485" s="10"/>
      <c r="DI485" s="10"/>
      <c r="DJ485" s="10"/>
      <c r="DK485" s="10"/>
      <c r="DL485" s="10"/>
      <c r="DM485" s="10"/>
      <c r="DN485" s="10"/>
      <c r="DO485" s="10"/>
      <c r="DP485" s="10"/>
    </row>
    <row r="486" spans="15:120" x14ac:dyDescent="0.25"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0"/>
      <c r="DE486" s="10"/>
      <c r="DF486" s="10"/>
      <c r="DG486" s="10"/>
      <c r="DH486" s="10"/>
      <c r="DI486" s="10"/>
      <c r="DJ486" s="10"/>
      <c r="DK486" s="10"/>
      <c r="DL486" s="10"/>
      <c r="DM486" s="10"/>
      <c r="DN486" s="10"/>
      <c r="DO486" s="10"/>
      <c r="DP486" s="10"/>
    </row>
    <row r="487" spans="15:120" x14ac:dyDescent="0.25"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0"/>
      <c r="DE487" s="10"/>
      <c r="DF487" s="10"/>
      <c r="DG487" s="10"/>
      <c r="DH487" s="10"/>
      <c r="DI487" s="10"/>
      <c r="DJ487" s="10"/>
      <c r="DK487" s="10"/>
      <c r="DL487" s="10"/>
      <c r="DM487" s="10"/>
      <c r="DN487" s="10"/>
      <c r="DO487" s="10"/>
      <c r="DP487" s="10"/>
    </row>
    <row r="488" spans="15:120" x14ac:dyDescent="0.25"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0"/>
      <c r="DE488" s="10"/>
      <c r="DF488" s="10"/>
      <c r="DG488" s="10"/>
      <c r="DH488" s="10"/>
      <c r="DI488" s="10"/>
      <c r="DJ488" s="10"/>
      <c r="DK488" s="10"/>
      <c r="DL488" s="10"/>
      <c r="DM488" s="10"/>
      <c r="DN488" s="10"/>
      <c r="DO488" s="10"/>
      <c r="DP488" s="10"/>
    </row>
    <row r="489" spans="15:120" x14ac:dyDescent="0.25"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0"/>
      <c r="DE489" s="10"/>
      <c r="DF489" s="10"/>
      <c r="DG489" s="10"/>
      <c r="DH489" s="10"/>
      <c r="DI489" s="10"/>
      <c r="DJ489" s="10"/>
      <c r="DK489" s="10"/>
      <c r="DL489" s="10"/>
      <c r="DM489" s="10"/>
      <c r="DN489" s="10"/>
      <c r="DO489" s="10"/>
      <c r="DP489" s="10"/>
    </row>
    <row r="490" spans="15:120" x14ac:dyDescent="0.25"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0"/>
      <c r="DE490" s="10"/>
      <c r="DF490" s="10"/>
      <c r="DG490" s="10"/>
      <c r="DH490" s="10"/>
      <c r="DI490" s="10"/>
      <c r="DJ490" s="10"/>
      <c r="DK490" s="10"/>
      <c r="DL490" s="10"/>
      <c r="DM490" s="10"/>
      <c r="DN490" s="10"/>
      <c r="DO490" s="10"/>
      <c r="DP490" s="10"/>
    </row>
    <row r="491" spans="15:120" x14ac:dyDescent="0.25"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0"/>
      <c r="DE491" s="10"/>
      <c r="DF491" s="10"/>
      <c r="DG491" s="10"/>
      <c r="DH491" s="10"/>
      <c r="DI491" s="10"/>
      <c r="DJ491" s="10"/>
      <c r="DK491" s="10"/>
      <c r="DL491" s="10"/>
      <c r="DM491" s="10"/>
      <c r="DN491" s="10"/>
      <c r="DO491" s="10"/>
      <c r="DP491" s="10"/>
    </row>
    <row r="492" spans="15:120" x14ac:dyDescent="0.25"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0"/>
      <c r="DE492" s="10"/>
      <c r="DF492" s="10"/>
      <c r="DG492" s="10"/>
      <c r="DH492" s="10"/>
      <c r="DI492" s="10"/>
      <c r="DJ492" s="10"/>
      <c r="DK492" s="10"/>
      <c r="DL492" s="10"/>
      <c r="DM492" s="10"/>
      <c r="DN492" s="10"/>
      <c r="DO492" s="10"/>
      <c r="DP492" s="10"/>
    </row>
    <row r="493" spans="15:120" x14ac:dyDescent="0.25"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0"/>
      <c r="DE493" s="10"/>
      <c r="DF493" s="10"/>
      <c r="DG493" s="10"/>
      <c r="DH493" s="10"/>
      <c r="DI493" s="10"/>
      <c r="DJ493" s="10"/>
      <c r="DK493" s="10"/>
      <c r="DL493" s="10"/>
      <c r="DM493" s="10"/>
      <c r="DN493" s="10"/>
      <c r="DO493" s="10"/>
      <c r="DP493" s="10"/>
    </row>
    <row r="494" spans="15:120" x14ac:dyDescent="0.25"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0"/>
      <c r="DE494" s="10"/>
      <c r="DF494" s="10"/>
      <c r="DG494" s="10"/>
      <c r="DH494" s="10"/>
      <c r="DI494" s="10"/>
      <c r="DJ494" s="10"/>
      <c r="DK494" s="10"/>
      <c r="DL494" s="10"/>
      <c r="DM494" s="10"/>
      <c r="DN494" s="10"/>
      <c r="DO494" s="10"/>
      <c r="DP494" s="10"/>
    </row>
    <row r="495" spans="15:120" x14ac:dyDescent="0.25"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0"/>
      <c r="DE495" s="10"/>
      <c r="DF495" s="10"/>
      <c r="DG495" s="10"/>
      <c r="DH495" s="10"/>
      <c r="DI495" s="10"/>
      <c r="DJ495" s="10"/>
      <c r="DK495" s="10"/>
      <c r="DL495" s="10"/>
      <c r="DM495" s="10"/>
      <c r="DN495" s="10"/>
      <c r="DO495" s="10"/>
      <c r="DP495" s="10"/>
    </row>
    <row r="496" spans="15:120" x14ac:dyDescent="0.25"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0"/>
      <c r="DE496" s="10"/>
      <c r="DF496" s="10"/>
      <c r="DG496" s="10"/>
      <c r="DH496" s="10"/>
      <c r="DI496" s="10"/>
      <c r="DJ496" s="10"/>
      <c r="DK496" s="10"/>
      <c r="DL496" s="10"/>
      <c r="DM496" s="10"/>
      <c r="DN496" s="10"/>
      <c r="DO496" s="10"/>
      <c r="DP496" s="10"/>
    </row>
    <row r="497" spans="15:120" x14ac:dyDescent="0.25"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  <c r="DK497" s="10"/>
      <c r="DL497" s="10"/>
      <c r="DM497" s="10"/>
      <c r="DN497" s="10"/>
      <c r="DO497" s="10"/>
      <c r="DP497" s="10"/>
    </row>
    <row r="498" spans="15:120" x14ac:dyDescent="0.25"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</row>
    <row r="499" spans="15:120" x14ac:dyDescent="0.25"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  <c r="DP499" s="10"/>
    </row>
    <row r="500" spans="15:120" x14ac:dyDescent="0.25"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  <c r="DP500" s="10"/>
    </row>
    <row r="501" spans="15:120" x14ac:dyDescent="0.25"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  <c r="DP501" s="10"/>
    </row>
    <row r="502" spans="15:120" x14ac:dyDescent="0.25"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  <c r="DP502" s="10"/>
    </row>
    <row r="503" spans="15:120" x14ac:dyDescent="0.25"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  <c r="DP503" s="10"/>
    </row>
    <row r="504" spans="15:120" x14ac:dyDescent="0.25"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  <c r="DP504" s="10"/>
    </row>
    <row r="505" spans="15:120" x14ac:dyDescent="0.25"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  <c r="DP505" s="10"/>
    </row>
    <row r="506" spans="15:120" x14ac:dyDescent="0.25"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  <c r="DP506" s="10"/>
    </row>
    <row r="507" spans="15:120" x14ac:dyDescent="0.25"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  <c r="DO507" s="10"/>
      <c r="DP507" s="10"/>
    </row>
    <row r="508" spans="15:120" x14ac:dyDescent="0.25"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  <c r="DP508" s="10"/>
    </row>
    <row r="509" spans="15:120" x14ac:dyDescent="0.25"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  <c r="DO509" s="10"/>
      <c r="DP509" s="10"/>
    </row>
    <row r="510" spans="15:120" x14ac:dyDescent="0.25"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  <c r="DP510" s="10"/>
    </row>
    <row r="511" spans="15:120" x14ac:dyDescent="0.25"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  <c r="CX511" s="10"/>
      <c r="CY511" s="10"/>
      <c r="CZ511" s="10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  <c r="DP511" s="10"/>
    </row>
    <row r="512" spans="15:120" x14ac:dyDescent="0.25"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0"/>
      <c r="CX512" s="10"/>
      <c r="CY512" s="10"/>
      <c r="CZ512" s="10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  <c r="DP512" s="10"/>
    </row>
    <row r="513" spans="15:120" x14ac:dyDescent="0.25"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  <c r="CW513" s="10"/>
      <c r="CX513" s="10"/>
      <c r="CY513" s="10"/>
      <c r="CZ513" s="10"/>
      <c r="DA513" s="10"/>
      <c r="DB513" s="10"/>
      <c r="DC513" s="10"/>
      <c r="DD513" s="10"/>
      <c r="DE513" s="10"/>
      <c r="DF513" s="10"/>
      <c r="DG513" s="10"/>
      <c r="DH513" s="10"/>
      <c r="DI513" s="10"/>
      <c r="DJ513" s="10"/>
      <c r="DK513" s="10"/>
      <c r="DL513" s="10"/>
      <c r="DM513" s="10"/>
      <c r="DN513" s="10"/>
      <c r="DO513" s="10"/>
      <c r="DP513" s="10"/>
    </row>
    <row r="514" spans="15:120" x14ac:dyDescent="0.25"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  <c r="CW514" s="10"/>
      <c r="CX514" s="10"/>
      <c r="CY514" s="10"/>
      <c r="CZ514" s="10"/>
      <c r="DA514" s="10"/>
      <c r="DB514" s="10"/>
      <c r="DC514" s="10"/>
      <c r="DD514" s="10"/>
      <c r="DE514" s="10"/>
      <c r="DF514" s="10"/>
      <c r="DG514" s="10"/>
      <c r="DH514" s="10"/>
      <c r="DI514" s="10"/>
      <c r="DJ514" s="10"/>
      <c r="DK514" s="10"/>
      <c r="DL514" s="10"/>
      <c r="DM514" s="10"/>
      <c r="DN514" s="10"/>
      <c r="DO514" s="10"/>
      <c r="DP514" s="10"/>
    </row>
    <row r="515" spans="15:120" x14ac:dyDescent="0.25"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  <c r="CW515" s="10"/>
      <c r="CX515" s="10"/>
      <c r="CY515" s="10"/>
      <c r="CZ515" s="10"/>
      <c r="DA515" s="10"/>
      <c r="DB515" s="10"/>
      <c r="DC515" s="10"/>
      <c r="DD515" s="10"/>
      <c r="DE515" s="10"/>
      <c r="DF515" s="10"/>
      <c r="DG515" s="10"/>
      <c r="DH515" s="10"/>
      <c r="DI515" s="10"/>
      <c r="DJ515" s="10"/>
      <c r="DK515" s="10"/>
      <c r="DL515" s="10"/>
      <c r="DM515" s="10"/>
      <c r="DN515" s="10"/>
      <c r="DO515" s="10"/>
      <c r="DP515" s="10"/>
    </row>
    <row r="516" spans="15:120" x14ac:dyDescent="0.25"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  <c r="CW516" s="10"/>
      <c r="CX516" s="10"/>
      <c r="CY516" s="10"/>
      <c r="CZ516" s="10"/>
      <c r="DA516" s="10"/>
      <c r="DB516" s="10"/>
      <c r="DC516" s="10"/>
      <c r="DD516" s="10"/>
      <c r="DE516" s="10"/>
      <c r="DF516" s="10"/>
      <c r="DG516" s="10"/>
      <c r="DH516" s="10"/>
      <c r="DI516" s="10"/>
      <c r="DJ516" s="10"/>
      <c r="DK516" s="10"/>
      <c r="DL516" s="10"/>
      <c r="DM516" s="10"/>
      <c r="DN516" s="10"/>
      <c r="DO516" s="10"/>
      <c r="DP516" s="10"/>
    </row>
    <row r="517" spans="15:120" x14ac:dyDescent="0.25"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0"/>
      <c r="CX517" s="10"/>
      <c r="CY517" s="10"/>
      <c r="CZ517" s="10"/>
      <c r="DA517" s="10"/>
      <c r="DB517" s="10"/>
      <c r="DC517" s="10"/>
      <c r="DD517" s="10"/>
      <c r="DE517" s="10"/>
      <c r="DF517" s="10"/>
      <c r="DG517" s="10"/>
      <c r="DH517" s="10"/>
      <c r="DI517" s="10"/>
      <c r="DJ517" s="10"/>
      <c r="DK517" s="10"/>
      <c r="DL517" s="10"/>
      <c r="DM517" s="10"/>
      <c r="DN517" s="10"/>
      <c r="DO517" s="10"/>
      <c r="DP517" s="10"/>
    </row>
    <row r="518" spans="15:120" x14ac:dyDescent="0.25"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0"/>
      <c r="DE518" s="10"/>
      <c r="DF518" s="10"/>
      <c r="DG518" s="10"/>
      <c r="DH518" s="10"/>
      <c r="DI518" s="10"/>
      <c r="DJ518" s="10"/>
      <c r="DK518" s="10"/>
      <c r="DL518" s="10"/>
      <c r="DM518" s="10"/>
      <c r="DN518" s="10"/>
      <c r="DO518" s="10"/>
      <c r="DP518" s="10"/>
    </row>
    <row r="519" spans="15:120" x14ac:dyDescent="0.25"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0"/>
      <c r="DE519" s="10"/>
      <c r="DF519" s="10"/>
      <c r="DG519" s="10"/>
      <c r="DH519" s="10"/>
      <c r="DI519" s="10"/>
      <c r="DJ519" s="10"/>
      <c r="DK519" s="10"/>
      <c r="DL519" s="10"/>
      <c r="DM519" s="10"/>
      <c r="DN519" s="10"/>
      <c r="DO519" s="10"/>
      <c r="DP519" s="10"/>
    </row>
    <row r="520" spans="15:120" x14ac:dyDescent="0.25"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  <c r="CV520" s="10"/>
      <c r="CW520" s="10"/>
      <c r="CX520" s="10"/>
      <c r="CY520" s="10"/>
      <c r="CZ520" s="10"/>
      <c r="DA520" s="10"/>
      <c r="DB520" s="10"/>
      <c r="DC520" s="10"/>
      <c r="DD520" s="10"/>
      <c r="DE520" s="10"/>
      <c r="DF520" s="10"/>
      <c r="DG520" s="10"/>
      <c r="DH520" s="10"/>
      <c r="DI520" s="10"/>
      <c r="DJ520" s="10"/>
      <c r="DK520" s="10"/>
      <c r="DL520" s="10"/>
      <c r="DM520" s="10"/>
      <c r="DN520" s="10"/>
      <c r="DO520" s="10"/>
      <c r="DP520" s="10"/>
    </row>
    <row r="521" spans="15:120" x14ac:dyDescent="0.25"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  <c r="CW521" s="10"/>
      <c r="CX521" s="10"/>
      <c r="CY521" s="10"/>
      <c r="CZ521" s="10"/>
      <c r="DA521" s="10"/>
      <c r="DB521" s="10"/>
      <c r="DC521" s="10"/>
      <c r="DD521" s="10"/>
      <c r="DE521" s="10"/>
      <c r="DF521" s="10"/>
      <c r="DG521" s="10"/>
      <c r="DH521" s="10"/>
      <c r="DI521" s="10"/>
      <c r="DJ521" s="10"/>
      <c r="DK521" s="10"/>
      <c r="DL521" s="10"/>
      <c r="DM521" s="10"/>
      <c r="DN521" s="10"/>
      <c r="DO521" s="10"/>
      <c r="DP521" s="10"/>
    </row>
    <row r="522" spans="15:120" x14ac:dyDescent="0.25"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0"/>
      <c r="DD522" s="10"/>
      <c r="DE522" s="10"/>
      <c r="DF522" s="10"/>
      <c r="DG522" s="10"/>
      <c r="DH522" s="10"/>
      <c r="DI522" s="10"/>
      <c r="DJ522" s="10"/>
      <c r="DK522" s="10"/>
      <c r="DL522" s="10"/>
      <c r="DM522" s="10"/>
      <c r="DN522" s="10"/>
      <c r="DO522" s="10"/>
      <c r="DP522" s="10"/>
    </row>
    <row r="523" spans="15:120" x14ac:dyDescent="0.25"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  <c r="CW523" s="10"/>
      <c r="CX523" s="10"/>
      <c r="CY523" s="10"/>
      <c r="CZ523" s="10"/>
      <c r="DA523" s="10"/>
      <c r="DB523" s="10"/>
      <c r="DC523" s="10"/>
      <c r="DD523" s="10"/>
      <c r="DE523" s="10"/>
      <c r="DF523" s="10"/>
      <c r="DG523" s="10"/>
      <c r="DH523" s="10"/>
      <c r="DI523" s="10"/>
      <c r="DJ523" s="10"/>
      <c r="DK523" s="10"/>
      <c r="DL523" s="10"/>
      <c r="DM523" s="10"/>
      <c r="DN523" s="10"/>
      <c r="DO523" s="10"/>
      <c r="DP523" s="10"/>
    </row>
    <row r="524" spans="15:120" x14ac:dyDescent="0.25"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  <c r="CW524" s="10"/>
      <c r="CX524" s="10"/>
      <c r="CY524" s="10"/>
      <c r="CZ524" s="10"/>
      <c r="DA524" s="10"/>
      <c r="DB524" s="10"/>
      <c r="DC524" s="10"/>
      <c r="DD524" s="10"/>
      <c r="DE524" s="10"/>
      <c r="DF524" s="10"/>
      <c r="DG524" s="10"/>
      <c r="DH524" s="10"/>
      <c r="DI524" s="10"/>
      <c r="DJ524" s="10"/>
      <c r="DK524" s="10"/>
      <c r="DL524" s="10"/>
      <c r="DM524" s="10"/>
      <c r="DN524" s="10"/>
      <c r="DO524" s="10"/>
      <c r="DP524" s="10"/>
    </row>
    <row r="525" spans="15:120" x14ac:dyDescent="0.25"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  <c r="CX525" s="10"/>
      <c r="CY525" s="10"/>
      <c r="CZ525" s="10"/>
      <c r="DA525" s="10"/>
      <c r="DB525" s="10"/>
      <c r="DC525" s="10"/>
      <c r="DD525" s="10"/>
      <c r="DE525" s="10"/>
      <c r="DF525" s="10"/>
      <c r="DG525" s="10"/>
      <c r="DH525" s="10"/>
      <c r="DI525" s="10"/>
      <c r="DJ525" s="10"/>
      <c r="DK525" s="10"/>
      <c r="DL525" s="10"/>
      <c r="DM525" s="10"/>
      <c r="DN525" s="10"/>
      <c r="DO525" s="10"/>
      <c r="DP525" s="10"/>
    </row>
    <row r="526" spans="15:120" x14ac:dyDescent="0.25"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  <c r="CW526" s="10"/>
      <c r="CX526" s="10"/>
      <c r="CY526" s="10"/>
      <c r="CZ526" s="10"/>
      <c r="DA526" s="10"/>
      <c r="DB526" s="10"/>
      <c r="DC526" s="10"/>
      <c r="DD526" s="10"/>
      <c r="DE526" s="10"/>
      <c r="DF526" s="10"/>
      <c r="DG526" s="10"/>
      <c r="DH526" s="10"/>
      <c r="DI526" s="10"/>
      <c r="DJ526" s="10"/>
      <c r="DK526" s="10"/>
      <c r="DL526" s="10"/>
      <c r="DM526" s="10"/>
      <c r="DN526" s="10"/>
      <c r="DO526" s="10"/>
      <c r="DP526" s="10"/>
    </row>
    <row r="527" spans="15:120" x14ac:dyDescent="0.25"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  <c r="CC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/>
      <c r="CS527" s="10"/>
      <c r="CT527" s="10"/>
      <c r="CU527" s="10"/>
      <c r="CV527" s="10"/>
      <c r="CW527" s="10"/>
      <c r="CX527" s="10"/>
      <c r="CY527" s="10"/>
      <c r="CZ527" s="10"/>
      <c r="DA527" s="10"/>
      <c r="DB527" s="10"/>
      <c r="DC527" s="10"/>
      <c r="DD527" s="10"/>
      <c r="DE527" s="10"/>
      <c r="DF527" s="10"/>
      <c r="DG527" s="10"/>
      <c r="DH527" s="10"/>
      <c r="DI527" s="10"/>
      <c r="DJ527" s="10"/>
      <c r="DK527" s="10"/>
      <c r="DL527" s="10"/>
      <c r="DM527" s="10"/>
      <c r="DN527" s="10"/>
      <c r="DO527" s="10"/>
      <c r="DP527" s="10"/>
    </row>
    <row r="528" spans="15:120" x14ac:dyDescent="0.25"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  <c r="CC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  <c r="CS528" s="10"/>
      <c r="CT528" s="10"/>
      <c r="CU528" s="10"/>
      <c r="CV528" s="10"/>
      <c r="CW528" s="10"/>
      <c r="CX528" s="10"/>
      <c r="CY528" s="10"/>
      <c r="CZ528" s="10"/>
      <c r="DA528" s="10"/>
      <c r="DB528" s="10"/>
      <c r="DC528" s="10"/>
      <c r="DD528" s="10"/>
      <c r="DE528" s="10"/>
      <c r="DF528" s="10"/>
      <c r="DG528" s="10"/>
      <c r="DH528" s="10"/>
      <c r="DI528" s="10"/>
      <c r="DJ528" s="10"/>
      <c r="DK528" s="10"/>
      <c r="DL528" s="10"/>
      <c r="DM528" s="10"/>
      <c r="DN528" s="10"/>
      <c r="DO528" s="10"/>
      <c r="DP528" s="10"/>
    </row>
    <row r="529" spans="15:120" x14ac:dyDescent="0.25"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  <c r="CV529" s="10"/>
      <c r="CW529" s="10"/>
      <c r="CX529" s="10"/>
      <c r="CY529" s="10"/>
      <c r="CZ529" s="10"/>
      <c r="DA529" s="10"/>
      <c r="DB529" s="10"/>
      <c r="DC529" s="10"/>
      <c r="DD529" s="10"/>
      <c r="DE529" s="10"/>
      <c r="DF529" s="10"/>
      <c r="DG529" s="10"/>
      <c r="DH529" s="10"/>
      <c r="DI529" s="10"/>
      <c r="DJ529" s="10"/>
      <c r="DK529" s="10"/>
      <c r="DL529" s="10"/>
      <c r="DM529" s="10"/>
      <c r="DN529" s="10"/>
      <c r="DO529" s="10"/>
      <c r="DP529" s="10"/>
    </row>
    <row r="530" spans="15:120" x14ac:dyDescent="0.25"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  <c r="CC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  <c r="CU530" s="10"/>
      <c r="CV530" s="10"/>
      <c r="CW530" s="10"/>
      <c r="CX530" s="10"/>
      <c r="CY530" s="10"/>
      <c r="CZ530" s="10"/>
      <c r="DA530" s="10"/>
      <c r="DB530" s="10"/>
      <c r="DC530" s="10"/>
      <c r="DD530" s="10"/>
      <c r="DE530" s="10"/>
      <c r="DF530" s="10"/>
      <c r="DG530" s="10"/>
      <c r="DH530" s="10"/>
      <c r="DI530" s="10"/>
      <c r="DJ530" s="10"/>
      <c r="DK530" s="10"/>
      <c r="DL530" s="10"/>
      <c r="DM530" s="10"/>
      <c r="DN530" s="10"/>
      <c r="DO530" s="10"/>
      <c r="DP530" s="10"/>
    </row>
    <row r="531" spans="15:120" x14ac:dyDescent="0.25"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  <c r="CW531" s="10"/>
      <c r="CX531" s="10"/>
      <c r="CY531" s="10"/>
      <c r="CZ531" s="10"/>
      <c r="DA531" s="10"/>
      <c r="DB531" s="10"/>
      <c r="DC531" s="10"/>
      <c r="DD531" s="10"/>
      <c r="DE531" s="10"/>
      <c r="DF531" s="10"/>
      <c r="DG531" s="10"/>
      <c r="DH531" s="10"/>
      <c r="DI531" s="10"/>
      <c r="DJ531" s="10"/>
      <c r="DK531" s="10"/>
      <c r="DL531" s="10"/>
      <c r="DM531" s="10"/>
      <c r="DN531" s="10"/>
      <c r="DO531" s="10"/>
      <c r="DP531" s="10"/>
    </row>
    <row r="532" spans="15:120" x14ac:dyDescent="0.25"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0"/>
      <c r="CX532" s="10"/>
      <c r="CY532" s="10"/>
      <c r="CZ532" s="10"/>
      <c r="DA532" s="10"/>
      <c r="DB532" s="10"/>
      <c r="DC532" s="10"/>
      <c r="DD532" s="10"/>
      <c r="DE532" s="10"/>
      <c r="DF532" s="10"/>
      <c r="DG532" s="10"/>
      <c r="DH532" s="10"/>
      <c r="DI532" s="10"/>
      <c r="DJ532" s="10"/>
      <c r="DK532" s="10"/>
      <c r="DL532" s="10"/>
      <c r="DM532" s="10"/>
      <c r="DN532" s="10"/>
      <c r="DO532" s="10"/>
      <c r="DP532" s="10"/>
    </row>
    <row r="533" spans="15:120" x14ac:dyDescent="0.25"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0"/>
      <c r="DE533" s="10"/>
      <c r="DF533" s="10"/>
      <c r="DG533" s="10"/>
      <c r="DH533" s="10"/>
      <c r="DI533" s="10"/>
      <c r="DJ533" s="10"/>
      <c r="DK533" s="10"/>
      <c r="DL533" s="10"/>
      <c r="DM533" s="10"/>
      <c r="DN533" s="10"/>
      <c r="DO533" s="10"/>
      <c r="DP533" s="10"/>
    </row>
    <row r="534" spans="15:120" x14ac:dyDescent="0.25"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0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  <c r="DP534" s="10"/>
    </row>
    <row r="535" spans="15:120" x14ac:dyDescent="0.25"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0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  <c r="DP535" s="10"/>
    </row>
    <row r="536" spans="15:120" x14ac:dyDescent="0.25"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0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  <c r="DP536" s="10"/>
    </row>
    <row r="537" spans="15:120" x14ac:dyDescent="0.25"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0"/>
      <c r="DE537" s="10"/>
      <c r="DF537" s="10"/>
      <c r="DG537" s="10"/>
      <c r="DH537" s="10"/>
      <c r="DI537" s="10"/>
      <c r="DJ537" s="10"/>
      <c r="DK537" s="10"/>
      <c r="DL537" s="10"/>
      <c r="DM537" s="10"/>
      <c r="DN537" s="10"/>
      <c r="DO537" s="10"/>
      <c r="DP537" s="10"/>
    </row>
    <row r="538" spans="15:120" x14ac:dyDescent="0.25"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0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  <c r="DP538" s="10"/>
    </row>
    <row r="539" spans="15:120" x14ac:dyDescent="0.25"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0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  <c r="DP539" s="10"/>
    </row>
    <row r="540" spans="15:120" x14ac:dyDescent="0.25"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0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  <c r="DP540" s="10"/>
    </row>
    <row r="541" spans="15:120" x14ac:dyDescent="0.25"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0"/>
      <c r="DE541" s="10"/>
      <c r="DF541" s="10"/>
      <c r="DG541" s="10"/>
      <c r="DH541" s="10"/>
      <c r="DI541" s="10"/>
      <c r="DJ541" s="10"/>
      <c r="DK541" s="10"/>
      <c r="DL541" s="10"/>
      <c r="DM541" s="10"/>
      <c r="DN541" s="10"/>
      <c r="DO541" s="10"/>
      <c r="DP541" s="10"/>
    </row>
    <row r="542" spans="15:120" x14ac:dyDescent="0.25"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0"/>
      <c r="DE542" s="10"/>
      <c r="DF542" s="10"/>
      <c r="DG542" s="10"/>
      <c r="DH542" s="10"/>
      <c r="DI542" s="10"/>
      <c r="DJ542" s="10"/>
      <c r="DK542" s="10"/>
      <c r="DL542" s="10"/>
      <c r="DM542" s="10"/>
      <c r="DN542" s="10"/>
      <c r="DO542" s="10"/>
      <c r="DP542" s="10"/>
    </row>
    <row r="543" spans="15:120" x14ac:dyDescent="0.25"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0"/>
      <c r="DE543" s="10"/>
      <c r="DF543" s="10"/>
      <c r="DG543" s="10"/>
      <c r="DH543" s="10"/>
      <c r="DI543" s="10"/>
      <c r="DJ543" s="10"/>
      <c r="DK543" s="10"/>
      <c r="DL543" s="10"/>
      <c r="DM543" s="10"/>
      <c r="DN543" s="10"/>
      <c r="DO543" s="10"/>
      <c r="DP543" s="10"/>
    </row>
    <row r="544" spans="15:120" x14ac:dyDescent="0.25"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0"/>
      <c r="DE544" s="10"/>
      <c r="DF544" s="10"/>
      <c r="DG544" s="10"/>
      <c r="DH544" s="10"/>
      <c r="DI544" s="10"/>
      <c r="DJ544" s="10"/>
      <c r="DK544" s="10"/>
      <c r="DL544" s="10"/>
      <c r="DM544" s="10"/>
      <c r="DN544" s="10"/>
      <c r="DO544" s="10"/>
      <c r="DP544" s="10"/>
    </row>
    <row r="545" spans="15:120" x14ac:dyDescent="0.25"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0"/>
      <c r="DE545" s="10"/>
      <c r="DF545" s="10"/>
      <c r="DG545" s="10"/>
      <c r="DH545" s="10"/>
      <c r="DI545" s="10"/>
      <c r="DJ545" s="10"/>
      <c r="DK545" s="10"/>
      <c r="DL545" s="10"/>
      <c r="DM545" s="10"/>
      <c r="DN545" s="10"/>
      <c r="DO545" s="10"/>
      <c r="DP545" s="10"/>
    </row>
    <row r="546" spans="15:120" x14ac:dyDescent="0.25"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0"/>
      <c r="DE546" s="10"/>
      <c r="DF546" s="10"/>
      <c r="DG546" s="10"/>
      <c r="DH546" s="10"/>
      <c r="DI546" s="10"/>
      <c r="DJ546" s="10"/>
      <c r="DK546" s="10"/>
      <c r="DL546" s="10"/>
      <c r="DM546" s="10"/>
      <c r="DN546" s="10"/>
      <c r="DO546" s="10"/>
      <c r="DP546" s="10"/>
    </row>
    <row r="547" spans="15:120" x14ac:dyDescent="0.25"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0"/>
      <c r="DE547" s="10"/>
      <c r="DF547" s="10"/>
      <c r="DG547" s="10"/>
      <c r="DH547" s="10"/>
      <c r="DI547" s="10"/>
      <c r="DJ547" s="10"/>
      <c r="DK547" s="10"/>
      <c r="DL547" s="10"/>
      <c r="DM547" s="10"/>
      <c r="DN547" s="10"/>
      <c r="DO547" s="10"/>
      <c r="DP547" s="10"/>
    </row>
    <row r="548" spans="15:120" x14ac:dyDescent="0.25"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  <c r="CW548" s="10"/>
      <c r="CX548" s="10"/>
      <c r="CY548" s="10"/>
      <c r="CZ548" s="10"/>
      <c r="DA548" s="10"/>
      <c r="DB548" s="10"/>
      <c r="DC548" s="10"/>
      <c r="DD548" s="10"/>
      <c r="DE548" s="10"/>
      <c r="DF548" s="10"/>
      <c r="DG548" s="10"/>
      <c r="DH548" s="10"/>
      <c r="DI548" s="10"/>
      <c r="DJ548" s="10"/>
      <c r="DK548" s="10"/>
      <c r="DL548" s="10"/>
      <c r="DM548" s="10"/>
      <c r="DN548" s="10"/>
      <c r="DO548" s="10"/>
      <c r="DP548" s="10"/>
    </row>
    <row r="549" spans="15:120" x14ac:dyDescent="0.25"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  <c r="CW549" s="10"/>
      <c r="CX549" s="10"/>
      <c r="CY549" s="10"/>
      <c r="CZ549" s="10"/>
      <c r="DA549" s="10"/>
      <c r="DB549" s="10"/>
      <c r="DC549" s="10"/>
      <c r="DD549" s="10"/>
      <c r="DE549" s="10"/>
      <c r="DF549" s="10"/>
      <c r="DG549" s="10"/>
      <c r="DH549" s="10"/>
      <c r="DI549" s="10"/>
      <c r="DJ549" s="10"/>
      <c r="DK549" s="10"/>
      <c r="DL549" s="10"/>
      <c r="DM549" s="10"/>
      <c r="DN549" s="10"/>
      <c r="DO549" s="10"/>
      <c r="DP549" s="10"/>
    </row>
    <row r="550" spans="15:120" x14ac:dyDescent="0.25"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  <c r="CW550" s="10"/>
      <c r="CX550" s="10"/>
      <c r="CY550" s="10"/>
      <c r="CZ550" s="10"/>
      <c r="DA550" s="10"/>
      <c r="DB550" s="10"/>
      <c r="DC550" s="10"/>
      <c r="DD550" s="10"/>
      <c r="DE550" s="10"/>
      <c r="DF550" s="10"/>
      <c r="DG550" s="10"/>
      <c r="DH550" s="10"/>
      <c r="DI550" s="10"/>
      <c r="DJ550" s="10"/>
      <c r="DK550" s="10"/>
      <c r="DL550" s="10"/>
      <c r="DM550" s="10"/>
      <c r="DN550" s="10"/>
      <c r="DO550" s="10"/>
      <c r="DP550" s="10"/>
    </row>
    <row r="551" spans="15:120" x14ac:dyDescent="0.25"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  <c r="CW551" s="10"/>
      <c r="CX551" s="10"/>
      <c r="CY551" s="10"/>
      <c r="CZ551" s="10"/>
      <c r="DA551" s="10"/>
      <c r="DB551" s="10"/>
      <c r="DC551" s="10"/>
      <c r="DD551" s="10"/>
      <c r="DE551" s="10"/>
      <c r="DF551" s="10"/>
      <c r="DG551" s="10"/>
      <c r="DH551" s="10"/>
      <c r="DI551" s="10"/>
      <c r="DJ551" s="10"/>
      <c r="DK551" s="10"/>
      <c r="DL551" s="10"/>
      <c r="DM551" s="10"/>
      <c r="DN551" s="10"/>
      <c r="DO551" s="10"/>
      <c r="DP551" s="10"/>
    </row>
    <row r="552" spans="15:120" x14ac:dyDescent="0.25"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  <c r="CW552" s="10"/>
      <c r="CX552" s="10"/>
      <c r="CY552" s="10"/>
      <c r="CZ552" s="10"/>
      <c r="DA552" s="10"/>
      <c r="DB552" s="10"/>
      <c r="DC552" s="10"/>
      <c r="DD552" s="10"/>
      <c r="DE552" s="10"/>
      <c r="DF552" s="10"/>
      <c r="DG552" s="10"/>
      <c r="DH552" s="10"/>
      <c r="DI552" s="10"/>
      <c r="DJ552" s="10"/>
      <c r="DK552" s="10"/>
      <c r="DL552" s="10"/>
      <c r="DM552" s="10"/>
      <c r="DN552" s="10"/>
      <c r="DO552" s="10"/>
      <c r="DP552" s="10"/>
    </row>
    <row r="553" spans="15:120" x14ac:dyDescent="0.25"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  <c r="CX553" s="10"/>
      <c r="CY553" s="10"/>
      <c r="CZ553" s="10"/>
      <c r="DA553" s="10"/>
      <c r="DB553" s="10"/>
      <c r="DC553" s="10"/>
      <c r="DD553" s="10"/>
      <c r="DE553" s="10"/>
      <c r="DF553" s="10"/>
      <c r="DG553" s="10"/>
      <c r="DH553" s="10"/>
      <c r="DI553" s="10"/>
      <c r="DJ553" s="10"/>
      <c r="DK553" s="10"/>
      <c r="DL553" s="10"/>
      <c r="DM553" s="10"/>
      <c r="DN553" s="10"/>
      <c r="DO553" s="10"/>
      <c r="DP553" s="10"/>
    </row>
    <row r="554" spans="15:120" x14ac:dyDescent="0.25"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  <c r="CW554" s="10"/>
      <c r="CX554" s="10"/>
      <c r="CY554" s="10"/>
      <c r="CZ554" s="10"/>
      <c r="DA554" s="10"/>
      <c r="DB554" s="10"/>
      <c r="DC554" s="10"/>
      <c r="DD554" s="10"/>
      <c r="DE554" s="10"/>
      <c r="DF554" s="10"/>
      <c r="DG554" s="10"/>
      <c r="DH554" s="10"/>
      <c r="DI554" s="10"/>
      <c r="DJ554" s="10"/>
      <c r="DK554" s="10"/>
      <c r="DL554" s="10"/>
      <c r="DM554" s="10"/>
      <c r="DN554" s="10"/>
      <c r="DO554" s="10"/>
      <c r="DP554" s="10"/>
    </row>
    <row r="555" spans="15:120" x14ac:dyDescent="0.25"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  <c r="CW555" s="10"/>
      <c r="CX555" s="10"/>
      <c r="CY555" s="10"/>
      <c r="CZ555" s="10"/>
      <c r="DA555" s="10"/>
      <c r="DB555" s="10"/>
      <c r="DC555" s="10"/>
      <c r="DD555" s="10"/>
      <c r="DE555" s="10"/>
      <c r="DF555" s="10"/>
      <c r="DG555" s="10"/>
      <c r="DH555" s="10"/>
      <c r="DI555" s="10"/>
      <c r="DJ555" s="10"/>
      <c r="DK555" s="10"/>
      <c r="DL555" s="10"/>
      <c r="DM555" s="10"/>
      <c r="DN555" s="10"/>
      <c r="DO555" s="10"/>
      <c r="DP555" s="10"/>
    </row>
    <row r="556" spans="15:120" x14ac:dyDescent="0.25"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  <c r="CW556" s="10"/>
      <c r="CX556" s="10"/>
      <c r="CY556" s="10"/>
      <c r="CZ556" s="10"/>
      <c r="DA556" s="10"/>
      <c r="DB556" s="10"/>
      <c r="DC556" s="10"/>
      <c r="DD556" s="10"/>
      <c r="DE556" s="10"/>
      <c r="DF556" s="10"/>
      <c r="DG556" s="10"/>
      <c r="DH556" s="10"/>
      <c r="DI556" s="10"/>
      <c r="DJ556" s="10"/>
      <c r="DK556" s="10"/>
      <c r="DL556" s="10"/>
      <c r="DM556" s="10"/>
      <c r="DN556" s="10"/>
      <c r="DO556" s="10"/>
      <c r="DP556" s="10"/>
    </row>
    <row r="557" spans="15:120" x14ac:dyDescent="0.25"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  <c r="CW557" s="10"/>
      <c r="CX557" s="10"/>
      <c r="CY557" s="10"/>
      <c r="CZ557" s="10"/>
      <c r="DA557" s="10"/>
      <c r="DB557" s="10"/>
      <c r="DC557" s="10"/>
      <c r="DD557" s="10"/>
      <c r="DE557" s="10"/>
      <c r="DF557" s="10"/>
      <c r="DG557" s="10"/>
      <c r="DH557" s="10"/>
      <c r="DI557" s="10"/>
      <c r="DJ557" s="10"/>
      <c r="DK557" s="10"/>
      <c r="DL557" s="10"/>
      <c r="DM557" s="10"/>
      <c r="DN557" s="10"/>
      <c r="DO557" s="10"/>
      <c r="DP557" s="10"/>
    </row>
    <row r="558" spans="15:120" x14ac:dyDescent="0.25"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  <c r="CW558" s="10"/>
      <c r="CX558" s="10"/>
      <c r="CY558" s="10"/>
      <c r="CZ558" s="10"/>
      <c r="DA558" s="10"/>
      <c r="DB558" s="10"/>
      <c r="DC558" s="10"/>
      <c r="DD558" s="10"/>
      <c r="DE558" s="10"/>
      <c r="DF558" s="10"/>
      <c r="DG558" s="10"/>
      <c r="DH558" s="10"/>
      <c r="DI558" s="10"/>
      <c r="DJ558" s="10"/>
      <c r="DK558" s="10"/>
      <c r="DL558" s="10"/>
      <c r="DM558" s="10"/>
      <c r="DN558" s="10"/>
      <c r="DO558" s="10"/>
      <c r="DP558" s="10"/>
    </row>
    <row r="559" spans="15:120" x14ac:dyDescent="0.25"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  <c r="CW559" s="10"/>
      <c r="CX559" s="10"/>
      <c r="CY559" s="10"/>
      <c r="CZ559" s="10"/>
      <c r="DA559" s="10"/>
      <c r="DB559" s="10"/>
      <c r="DC559" s="10"/>
      <c r="DD559" s="10"/>
      <c r="DE559" s="10"/>
      <c r="DF559" s="10"/>
      <c r="DG559" s="10"/>
      <c r="DH559" s="10"/>
      <c r="DI559" s="10"/>
      <c r="DJ559" s="10"/>
      <c r="DK559" s="10"/>
      <c r="DL559" s="10"/>
      <c r="DM559" s="10"/>
      <c r="DN559" s="10"/>
      <c r="DO559" s="10"/>
      <c r="DP559" s="10"/>
    </row>
    <row r="560" spans="15:120" x14ac:dyDescent="0.25"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  <c r="CV560" s="10"/>
      <c r="CW560" s="10"/>
      <c r="CX560" s="10"/>
      <c r="CY560" s="10"/>
      <c r="CZ560" s="10"/>
      <c r="DA560" s="10"/>
      <c r="DB560" s="10"/>
      <c r="DC560" s="10"/>
      <c r="DD560" s="10"/>
      <c r="DE560" s="10"/>
      <c r="DF560" s="10"/>
      <c r="DG560" s="10"/>
      <c r="DH560" s="10"/>
      <c r="DI560" s="10"/>
      <c r="DJ560" s="10"/>
      <c r="DK560" s="10"/>
      <c r="DL560" s="10"/>
      <c r="DM560" s="10"/>
      <c r="DN560" s="10"/>
      <c r="DO560" s="10"/>
      <c r="DP560" s="10"/>
    </row>
    <row r="561" spans="15:120" x14ac:dyDescent="0.25"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  <c r="CW561" s="10"/>
      <c r="CX561" s="10"/>
      <c r="CY561" s="10"/>
      <c r="CZ561" s="10"/>
      <c r="DA561" s="10"/>
      <c r="DB561" s="10"/>
      <c r="DC561" s="10"/>
      <c r="DD561" s="10"/>
      <c r="DE561" s="10"/>
      <c r="DF561" s="10"/>
      <c r="DG561" s="10"/>
      <c r="DH561" s="10"/>
      <c r="DI561" s="10"/>
      <c r="DJ561" s="10"/>
      <c r="DK561" s="10"/>
      <c r="DL561" s="10"/>
      <c r="DM561" s="10"/>
      <c r="DN561" s="10"/>
      <c r="DO561" s="10"/>
      <c r="DP561" s="10"/>
    </row>
    <row r="562" spans="15:120" x14ac:dyDescent="0.25"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  <c r="CW562" s="10"/>
      <c r="CX562" s="10"/>
      <c r="CY562" s="10"/>
      <c r="CZ562" s="10"/>
      <c r="DA562" s="10"/>
      <c r="DB562" s="10"/>
      <c r="DC562" s="10"/>
      <c r="DD562" s="10"/>
      <c r="DE562" s="10"/>
      <c r="DF562" s="10"/>
      <c r="DG562" s="10"/>
      <c r="DH562" s="10"/>
      <c r="DI562" s="10"/>
      <c r="DJ562" s="10"/>
      <c r="DK562" s="10"/>
      <c r="DL562" s="10"/>
      <c r="DM562" s="10"/>
      <c r="DN562" s="10"/>
      <c r="DO562" s="10"/>
      <c r="DP562" s="10"/>
    </row>
    <row r="563" spans="15:120" x14ac:dyDescent="0.25"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  <c r="CW563" s="10"/>
      <c r="CX563" s="10"/>
      <c r="CY563" s="10"/>
      <c r="CZ563" s="10"/>
      <c r="DA563" s="10"/>
      <c r="DB563" s="10"/>
      <c r="DC563" s="10"/>
      <c r="DD563" s="10"/>
      <c r="DE563" s="10"/>
      <c r="DF563" s="10"/>
      <c r="DG563" s="10"/>
      <c r="DH563" s="10"/>
      <c r="DI563" s="10"/>
      <c r="DJ563" s="10"/>
      <c r="DK563" s="10"/>
      <c r="DL563" s="10"/>
      <c r="DM563" s="10"/>
      <c r="DN563" s="10"/>
      <c r="DO563" s="10"/>
      <c r="DP563" s="10"/>
    </row>
    <row r="564" spans="15:120" x14ac:dyDescent="0.25"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  <c r="CW564" s="10"/>
      <c r="CX564" s="10"/>
      <c r="CY564" s="10"/>
      <c r="CZ564" s="10"/>
      <c r="DA564" s="10"/>
      <c r="DB564" s="10"/>
      <c r="DC564" s="10"/>
      <c r="DD564" s="10"/>
      <c r="DE564" s="10"/>
      <c r="DF564" s="10"/>
      <c r="DG564" s="10"/>
      <c r="DH564" s="10"/>
      <c r="DI564" s="10"/>
      <c r="DJ564" s="10"/>
      <c r="DK564" s="10"/>
      <c r="DL564" s="10"/>
      <c r="DM564" s="10"/>
      <c r="DN564" s="10"/>
      <c r="DO564" s="10"/>
      <c r="DP564" s="10"/>
    </row>
    <row r="565" spans="15:120" x14ac:dyDescent="0.25"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  <c r="CW565" s="10"/>
      <c r="CX565" s="10"/>
      <c r="CY565" s="10"/>
      <c r="CZ565" s="10"/>
      <c r="DA565" s="10"/>
      <c r="DB565" s="10"/>
      <c r="DC565" s="10"/>
      <c r="DD565" s="10"/>
      <c r="DE565" s="10"/>
      <c r="DF565" s="10"/>
      <c r="DG565" s="10"/>
      <c r="DH565" s="10"/>
      <c r="DI565" s="10"/>
      <c r="DJ565" s="10"/>
      <c r="DK565" s="10"/>
      <c r="DL565" s="10"/>
      <c r="DM565" s="10"/>
      <c r="DN565" s="10"/>
      <c r="DO565" s="10"/>
      <c r="DP565" s="10"/>
    </row>
    <row r="566" spans="15:120" x14ac:dyDescent="0.25"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  <c r="CW566" s="10"/>
      <c r="CX566" s="10"/>
      <c r="CY566" s="10"/>
      <c r="CZ566" s="10"/>
      <c r="DA566" s="10"/>
      <c r="DB566" s="10"/>
      <c r="DC566" s="10"/>
      <c r="DD566" s="10"/>
      <c r="DE566" s="10"/>
      <c r="DF566" s="10"/>
      <c r="DG566" s="10"/>
      <c r="DH566" s="10"/>
      <c r="DI566" s="10"/>
      <c r="DJ566" s="10"/>
      <c r="DK566" s="10"/>
      <c r="DL566" s="10"/>
      <c r="DM566" s="10"/>
      <c r="DN566" s="10"/>
      <c r="DO566" s="10"/>
      <c r="DP566" s="10"/>
    </row>
    <row r="567" spans="15:120" x14ac:dyDescent="0.25"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  <c r="CX567" s="10"/>
      <c r="CY567" s="10"/>
      <c r="CZ567" s="10"/>
      <c r="DA567" s="10"/>
      <c r="DB567" s="10"/>
      <c r="DC567" s="10"/>
      <c r="DD567" s="10"/>
      <c r="DE567" s="10"/>
      <c r="DF567" s="10"/>
      <c r="DG567" s="10"/>
      <c r="DH567" s="10"/>
      <c r="DI567" s="10"/>
      <c r="DJ567" s="10"/>
      <c r="DK567" s="10"/>
      <c r="DL567" s="10"/>
      <c r="DM567" s="10"/>
      <c r="DN567" s="10"/>
      <c r="DO567" s="10"/>
      <c r="DP567" s="10"/>
    </row>
    <row r="568" spans="15:120" x14ac:dyDescent="0.25"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  <c r="CW568" s="10"/>
      <c r="CX568" s="10"/>
      <c r="CY568" s="10"/>
      <c r="CZ568" s="10"/>
      <c r="DA568" s="10"/>
      <c r="DB568" s="10"/>
      <c r="DC568" s="10"/>
      <c r="DD568" s="10"/>
      <c r="DE568" s="10"/>
      <c r="DF568" s="10"/>
      <c r="DG568" s="10"/>
      <c r="DH568" s="10"/>
      <c r="DI568" s="10"/>
      <c r="DJ568" s="10"/>
      <c r="DK568" s="10"/>
      <c r="DL568" s="10"/>
      <c r="DM568" s="10"/>
      <c r="DN568" s="10"/>
      <c r="DO568" s="10"/>
      <c r="DP568" s="10"/>
    </row>
    <row r="569" spans="15:120" x14ac:dyDescent="0.25"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  <c r="CW569" s="10"/>
      <c r="CX569" s="10"/>
      <c r="CY569" s="10"/>
      <c r="CZ569" s="10"/>
      <c r="DA569" s="10"/>
      <c r="DB569" s="10"/>
      <c r="DC569" s="10"/>
      <c r="DD569" s="10"/>
      <c r="DE569" s="10"/>
      <c r="DF569" s="10"/>
      <c r="DG569" s="10"/>
      <c r="DH569" s="10"/>
      <c r="DI569" s="10"/>
      <c r="DJ569" s="10"/>
      <c r="DK569" s="10"/>
      <c r="DL569" s="10"/>
      <c r="DM569" s="10"/>
      <c r="DN569" s="10"/>
      <c r="DO569" s="10"/>
      <c r="DP569" s="10"/>
    </row>
    <row r="570" spans="15:120" x14ac:dyDescent="0.25"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  <c r="CW570" s="10"/>
      <c r="CX570" s="10"/>
      <c r="CY570" s="10"/>
      <c r="CZ570" s="10"/>
      <c r="DA570" s="10"/>
      <c r="DB570" s="10"/>
      <c r="DC570" s="10"/>
      <c r="DD570" s="10"/>
      <c r="DE570" s="10"/>
      <c r="DF570" s="10"/>
      <c r="DG570" s="10"/>
      <c r="DH570" s="10"/>
      <c r="DI570" s="10"/>
      <c r="DJ570" s="10"/>
      <c r="DK570" s="10"/>
      <c r="DL570" s="10"/>
      <c r="DM570" s="10"/>
      <c r="DN570" s="10"/>
      <c r="DO570" s="10"/>
      <c r="DP570" s="10"/>
    </row>
    <row r="571" spans="15:120" x14ac:dyDescent="0.25"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  <c r="CX571" s="10"/>
      <c r="CY571" s="10"/>
      <c r="CZ571" s="10"/>
      <c r="DA571" s="10"/>
      <c r="DB571" s="10"/>
      <c r="DC571" s="10"/>
      <c r="DD571" s="10"/>
      <c r="DE571" s="10"/>
      <c r="DF571" s="10"/>
      <c r="DG571" s="10"/>
      <c r="DH571" s="10"/>
      <c r="DI571" s="10"/>
      <c r="DJ571" s="10"/>
      <c r="DK571" s="10"/>
      <c r="DL571" s="10"/>
      <c r="DM571" s="10"/>
      <c r="DN571" s="10"/>
      <c r="DO571" s="10"/>
      <c r="DP571" s="10"/>
    </row>
    <row r="572" spans="15:120" x14ac:dyDescent="0.25"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  <c r="CW572" s="10"/>
      <c r="CX572" s="10"/>
      <c r="CY572" s="10"/>
      <c r="CZ572" s="10"/>
      <c r="DA572" s="10"/>
      <c r="DB572" s="10"/>
      <c r="DC572" s="10"/>
      <c r="DD572" s="10"/>
      <c r="DE572" s="10"/>
      <c r="DF572" s="10"/>
      <c r="DG572" s="10"/>
      <c r="DH572" s="10"/>
      <c r="DI572" s="10"/>
      <c r="DJ572" s="10"/>
      <c r="DK572" s="10"/>
      <c r="DL572" s="10"/>
      <c r="DM572" s="10"/>
      <c r="DN572" s="10"/>
      <c r="DO572" s="10"/>
      <c r="DP572" s="10"/>
    </row>
    <row r="573" spans="15:120" x14ac:dyDescent="0.25"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  <c r="CW573" s="10"/>
      <c r="CX573" s="10"/>
      <c r="CY573" s="10"/>
      <c r="CZ573" s="10"/>
      <c r="DA573" s="10"/>
      <c r="DB573" s="10"/>
      <c r="DC573" s="10"/>
      <c r="DD573" s="10"/>
      <c r="DE573" s="10"/>
      <c r="DF573" s="10"/>
      <c r="DG573" s="10"/>
      <c r="DH573" s="10"/>
      <c r="DI573" s="10"/>
      <c r="DJ573" s="10"/>
      <c r="DK573" s="10"/>
      <c r="DL573" s="10"/>
      <c r="DM573" s="10"/>
      <c r="DN573" s="10"/>
      <c r="DO573" s="10"/>
      <c r="DP573" s="10"/>
    </row>
    <row r="574" spans="15:120" x14ac:dyDescent="0.25"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  <c r="CW574" s="10"/>
      <c r="CX574" s="10"/>
      <c r="CY574" s="10"/>
      <c r="CZ574" s="10"/>
      <c r="DA574" s="10"/>
      <c r="DB574" s="10"/>
      <c r="DC574" s="10"/>
      <c r="DD574" s="10"/>
      <c r="DE574" s="10"/>
      <c r="DF574" s="10"/>
      <c r="DG574" s="10"/>
      <c r="DH574" s="10"/>
      <c r="DI574" s="10"/>
      <c r="DJ574" s="10"/>
      <c r="DK574" s="10"/>
      <c r="DL574" s="10"/>
      <c r="DM574" s="10"/>
      <c r="DN574" s="10"/>
      <c r="DO574" s="10"/>
      <c r="DP574" s="10"/>
    </row>
    <row r="575" spans="15:120" x14ac:dyDescent="0.25"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  <c r="CW575" s="10"/>
      <c r="CX575" s="10"/>
      <c r="CY575" s="10"/>
      <c r="CZ575" s="10"/>
      <c r="DA575" s="10"/>
      <c r="DB575" s="10"/>
      <c r="DC575" s="10"/>
      <c r="DD575" s="10"/>
      <c r="DE575" s="10"/>
      <c r="DF575" s="10"/>
      <c r="DG575" s="10"/>
      <c r="DH575" s="10"/>
      <c r="DI575" s="10"/>
      <c r="DJ575" s="10"/>
      <c r="DK575" s="10"/>
      <c r="DL575" s="10"/>
      <c r="DM575" s="10"/>
      <c r="DN575" s="10"/>
      <c r="DO575" s="10"/>
      <c r="DP575" s="10"/>
    </row>
    <row r="576" spans="15:120" x14ac:dyDescent="0.25"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  <c r="CW576" s="10"/>
      <c r="CX576" s="10"/>
      <c r="CY576" s="10"/>
      <c r="CZ576" s="10"/>
      <c r="DA576" s="10"/>
      <c r="DB576" s="10"/>
      <c r="DC576" s="10"/>
      <c r="DD576" s="10"/>
      <c r="DE576" s="10"/>
      <c r="DF576" s="10"/>
      <c r="DG576" s="10"/>
      <c r="DH576" s="10"/>
      <c r="DI576" s="10"/>
      <c r="DJ576" s="10"/>
      <c r="DK576" s="10"/>
      <c r="DL576" s="10"/>
      <c r="DM576" s="10"/>
      <c r="DN576" s="10"/>
      <c r="DO576" s="10"/>
      <c r="DP576" s="10"/>
    </row>
    <row r="577" spans="15:120" x14ac:dyDescent="0.25"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  <c r="CW577" s="10"/>
      <c r="CX577" s="10"/>
      <c r="CY577" s="10"/>
      <c r="CZ577" s="10"/>
      <c r="DA577" s="10"/>
      <c r="DB577" s="10"/>
      <c r="DC577" s="10"/>
      <c r="DD577" s="10"/>
      <c r="DE577" s="10"/>
      <c r="DF577" s="10"/>
      <c r="DG577" s="10"/>
      <c r="DH577" s="10"/>
      <c r="DI577" s="10"/>
      <c r="DJ577" s="10"/>
      <c r="DK577" s="10"/>
      <c r="DL577" s="10"/>
      <c r="DM577" s="10"/>
      <c r="DN577" s="10"/>
      <c r="DO577" s="10"/>
      <c r="DP577" s="10"/>
    </row>
    <row r="578" spans="15:120" x14ac:dyDescent="0.25"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  <c r="CW578" s="10"/>
      <c r="CX578" s="10"/>
      <c r="CY578" s="10"/>
      <c r="CZ578" s="10"/>
      <c r="DA578" s="10"/>
      <c r="DB578" s="10"/>
      <c r="DC578" s="10"/>
      <c r="DD578" s="10"/>
      <c r="DE578" s="10"/>
      <c r="DF578" s="10"/>
      <c r="DG578" s="10"/>
      <c r="DH578" s="10"/>
      <c r="DI578" s="10"/>
      <c r="DJ578" s="10"/>
      <c r="DK578" s="10"/>
      <c r="DL578" s="10"/>
      <c r="DM578" s="10"/>
      <c r="DN578" s="10"/>
      <c r="DO578" s="10"/>
      <c r="DP578" s="10"/>
    </row>
    <row r="579" spans="15:120" x14ac:dyDescent="0.25"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  <c r="CW579" s="10"/>
      <c r="CX579" s="10"/>
      <c r="CY579" s="10"/>
      <c r="CZ579" s="10"/>
      <c r="DA579" s="10"/>
      <c r="DB579" s="10"/>
      <c r="DC579" s="10"/>
      <c r="DD579" s="10"/>
      <c r="DE579" s="10"/>
      <c r="DF579" s="10"/>
      <c r="DG579" s="10"/>
      <c r="DH579" s="10"/>
      <c r="DI579" s="10"/>
      <c r="DJ579" s="10"/>
      <c r="DK579" s="10"/>
      <c r="DL579" s="10"/>
      <c r="DM579" s="10"/>
      <c r="DN579" s="10"/>
      <c r="DO579" s="10"/>
      <c r="DP579" s="10"/>
    </row>
    <row r="580" spans="15:120" x14ac:dyDescent="0.25"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  <c r="CW580" s="10"/>
      <c r="CX580" s="10"/>
      <c r="CY580" s="10"/>
      <c r="CZ580" s="10"/>
      <c r="DA580" s="10"/>
      <c r="DB580" s="10"/>
      <c r="DC580" s="10"/>
      <c r="DD580" s="10"/>
      <c r="DE580" s="10"/>
      <c r="DF580" s="10"/>
      <c r="DG580" s="10"/>
      <c r="DH580" s="10"/>
      <c r="DI580" s="10"/>
      <c r="DJ580" s="10"/>
      <c r="DK580" s="10"/>
      <c r="DL580" s="10"/>
      <c r="DM580" s="10"/>
      <c r="DN580" s="10"/>
      <c r="DO580" s="10"/>
      <c r="DP580" s="10"/>
    </row>
    <row r="581" spans="15:120" x14ac:dyDescent="0.25"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  <c r="CW581" s="10"/>
      <c r="CX581" s="10"/>
      <c r="CY581" s="10"/>
      <c r="CZ581" s="10"/>
      <c r="DA581" s="10"/>
      <c r="DB581" s="10"/>
      <c r="DC581" s="10"/>
      <c r="DD581" s="10"/>
      <c r="DE581" s="10"/>
      <c r="DF581" s="10"/>
      <c r="DG581" s="10"/>
      <c r="DH581" s="10"/>
      <c r="DI581" s="10"/>
      <c r="DJ581" s="10"/>
      <c r="DK581" s="10"/>
      <c r="DL581" s="10"/>
      <c r="DM581" s="10"/>
      <c r="DN581" s="10"/>
      <c r="DO581" s="10"/>
      <c r="DP581" s="10"/>
    </row>
    <row r="582" spans="15:120" x14ac:dyDescent="0.25"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  <c r="CW582" s="10"/>
      <c r="CX582" s="10"/>
      <c r="CY582" s="10"/>
      <c r="CZ582" s="10"/>
      <c r="DA582" s="10"/>
      <c r="DB582" s="10"/>
      <c r="DC582" s="10"/>
      <c r="DD582" s="10"/>
      <c r="DE582" s="10"/>
      <c r="DF582" s="10"/>
      <c r="DG582" s="10"/>
      <c r="DH582" s="10"/>
      <c r="DI582" s="10"/>
      <c r="DJ582" s="10"/>
      <c r="DK582" s="10"/>
      <c r="DL582" s="10"/>
      <c r="DM582" s="10"/>
      <c r="DN582" s="10"/>
      <c r="DO582" s="10"/>
      <c r="DP582" s="10"/>
    </row>
    <row r="583" spans="15:120" x14ac:dyDescent="0.25"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10"/>
      <c r="BV583" s="10"/>
      <c r="BW583" s="10"/>
      <c r="BX583" s="10"/>
      <c r="BY583" s="10"/>
      <c r="BZ583" s="10"/>
      <c r="CA583" s="10"/>
      <c r="CB583" s="10"/>
      <c r="CC583" s="10"/>
      <c r="CD583" s="10"/>
      <c r="CE583" s="10"/>
      <c r="CF583" s="10"/>
      <c r="CG583" s="10"/>
      <c r="CH583" s="10"/>
      <c r="CI583" s="10"/>
      <c r="CJ583" s="10"/>
      <c r="CK583" s="10"/>
      <c r="CL583" s="10"/>
      <c r="CM583" s="10"/>
      <c r="CN583" s="10"/>
      <c r="CO583" s="10"/>
      <c r="CP583" s="10"/>
      <c r="CQ583" s="10"/>
      <c r="CR583" s="10"/>
      <c r="CS583" s="10"/>
      <c r="CT583" s="10"/>
      <c r="CU583" s="10"/>
      <c r="CV583" s="10"/>
      <c r="CW583" s="10"/>
      <c r="CX583" s="10"/>
      <c r="CY583" s="10"/>
      <c r="CZ583" s="10"/>
      <c r="DA583" s="10"/>
      <c r="DB583" s="10"/>
      <c r="DC583" s="10"/>
      <c r="DD583" s="10"/>
      <c r="DE583" s="10"/>
      <c r="DF583" s="10"/>
      <c r="DG583" s="10"/>
      <c r="DH583" s="10"/>
      <c r="DI583" s="10"/>
      <c r="DJ583" s="10"/>
      <c r="DK583" s="10"/>
      <c r="DL583" s="10"/>
      <c r="DM583" s="10"/>
      <c r="DN583" s="10"/>
      <c r="DO583" s="10"/>
      <c r="DP583" s="10"/>
    </row>
    <row r="584" spans="15:120" x14ac:dyDescent="0.25"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  <c r="BT584" s="10"/>
      <c r="BU584" s="10"/>
      <c r="BV584" s="10"/>
      <c r="BW584" s="10"/>
      <c r="BX584" s="10"/>
      <c r="BY584" s="10"/>
      <c r="BZ584" s="10"/>
      <c r="CA584" s="10"/>
      <c r="CB584" s="10"/>
      <c r="CC584" s="10"/>
      <c r="CD584" s="10"/>
      <c r="CE584" s="10"/>
      <c r="CF584" s="10"/>
      <c r="CG584" s="10"/>
      <c r="CH584" s="10"/>
      <c r="CI584" s="10"/>
      <c r="CJ584" s="10"/>
      <c r="CK584" s="10"/>
      <c r="CL584" s="10"/>
      <c r="CM584" s="10"/>
      <c r="CN584" s="10"/>
      <c r="CO584" s="10"/>
      <c r="CP584" s="10"/>
      <c r="CQ584" s="10"/>
      <c r="CR584" s="10"/>
      <c r="CS584" s="10"/>
      <c r="CT584" s="10"/>
      <c r="CU584" s="10"/>
      <c r="CV584" s="10"/>
      <c r="CW584" s="10"/>
      <c r="CX584" s="10"/>
      <c r="CY584" s="10"/>
      <c r="CZ584" s="10"/>
      <c r="DA584" s="10"/>
      <c r="DB584" s="10"/>
      <c r="DC584" s="10"/>
      <c r="DD584" s="10"/>
      <c r="DE584" s="10"/>
      <c r="DF584" s="10"/>
      <c r="DG584" s="10"/>
      <c r="DH584" s="10"/>
      <c r="DI584" s="10"/>
      <c r="DJ584" s="10"/>
      <c r="DK584" s="10"/>
      <c r="DL584" s="10"/>
      <c r="DM584" s="10"/>
      <c r="DN584" s="10"/>
      <c r="DO584" s="10"/>
      <c r="DP584" s="10"/>
    </row>
    <row r="585" spans="15:120" x14ac:dyDescent="0.25"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10"/>
      <c r="BV585" s="10"/>
      <c r="BW585" s="10"/>
      <c r="BX585" s="10"/>
      <c r="BY585" s="10"/>
      <c r="BZ585" s="10"/>
      <c r="CA585" s="10"/>
      <c r="CB585" s="10"/>
      <c r="CC585" s="10"/>
      <c r="CD585" s="10"/>
      <c r="CE585" s="10"/>
      <c r="CF585" s="10"/>
      <c r="CG585" s="10"/>
      <c r="CH585" s="10"/>
      <c r="CI585" s="10"/>
      <c r="CJ585" s="10"/>
      <c r="CK585" s="10"/>
      <c r="CL585" s="10"/>
      <c r="CM585" s="10"/>
      <c r="CN585" s="10"/>
      <c r="CO585" s="10"/>
      <c r="CP585" s="10"/>
      <c r="CQ585" s="10"/>
      <c r="CR585" s="10"/>
      <c r="CS585" s="10"/>
      <c r="CT585" s="10"/>
      <c r="CU585" s="10"/>
      <c r="CV585" s="10"/>
      <c r="CW585" s="10"/>
      <c r="CX585" s="10"/>
      <c r="CY585" s="10"/>
      <c r="CZ585" s="10"/>
      <c r="DA585" s="10"/>
      <c r="DB585" s="10"/>
      <c r="DC585" s="10"/>
      <c r="DD585" s="10"/>
      <c r="DE585" s="10"/>
      <c r="DF585" s="10"/>
      <c r="DG585" s="10"/>
      <c r="DH585" s="10"/>
      <c r="DI585" s="10"/>
      <c r="DJ585" s="10"/>
      <c r="DK585" s="10"/>
      <c r="DL585" s="10"/>
      <c r="DM585" s="10"/>
      <c r="DN585" s="10"/>
      <c r="DO585" s="10"/>
      <c r="DP585" s="10"/>
    </row>
    <row r="586" spans="15:120" x14ac:dyDescent="0.25"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10"/>
      <c r="BV586" s="10"/>
      <c r="BW586" s="10"/>
      <c r="BX586" s="10"/>
      <c r="BY586" s="10"/>
      <c r="BZ586" s="10"/>
      <c r="CA586" s="10"/>
      <c r="CB586" s="10"/>
      <c r="CC586" s="10"/>
      <c r="CD586" s="10"/>
      <c r="CE586" s="10"/>
      <c r="CF586" s="10"/>
      <c r="CG586" s="10"/>
      <c r="CH586" s="10"/>
      <c r="CI586" s="10"/>
      <c r="CJ586" s="10"/>
      <c r="CK586" s="10"/>
      <c r="CL586" s="10"/>
      <c r="CM586" s="10"/>
      <c r="CN586" s="10"/>
      <c r="CO586" s="10"/>
      <c r="CP586" s="10"/>
      <c r="CQ586" s="10"/>
      <c r="CR586" s="10"/>
      <c r="CS586" s="10"/>
      <c r="CT586" s="10"/>
      <c r="CU586" s="10"/>
      <c r="CV586" s="10"/>
      <c r="CW586" s="10"/>
      <c r="CX586" s="10"/>
      <c r="CY586" s="10"/>
      <c r="CZ586" s="10"/>
      <c r="DA586" s="10"/>
      <c r="DB586" s="10"/>
      <c r="DC586" s="10"/>
      <c r="DD586" s="10"/>
      <c r="DE586" s="10"/>
      <c r="DF586" s="10"/>
      <c r="DG586" s="10"/>
      <c r="DH586" s="10"/>
      <c r="DI586" s="10"/>
      <c r="DJ586" s="10"/>
      <c r="DK586" s="10"/>
      <c r="DL586" s="10"/>
      <c r="DM586" s="10"/>
      <c r="DN586" s="10"/>
      <c r="DO586" s="10"/>
      <c r="DP586" s="10"/>
    </row>
    <row r="587" spans="15:120" x14ac:dyDescent="0.25"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/>
      <c r="BV587" s="10"/>
      <c r="BW587" s="10"/>
      <c r="BX587" s="10"/>
      <c r="BY587" s="10"/>
      <c r="BZ587" s="10"/>
      <c r="CA587" s="10"/>
      <c r="CB587" s="10"/>
      <c r="CC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/>
      <c r="CR587" s="10"/>
      <c r="CS587" s="10"/>
      <c r="CT587" s="10"/>
      <c r="CU587" s="10"/>
      <c r="CV587" s="10"/>
      <c r="CW587" s="10"/>
      <c r="CX587" s="10"/>
      <c r="CY587" s="10"/>
      <c r="CZ587" s="10"/>
      <c r="DA587" s="10"/>
      <c r="DB587" s="10"/>
      <c r="DC587" s="10"/>
      <c r="DD587" s="10"/>
      <c r="DE587" s="10"/>
      <c r="DF587" s="10"/>
      <c r="DG587" s="10"/>
      <c r="DH587" s="10"/>
      <c r="DI587" s="10"/>
      <c r="DJ587" s="10"/>
      <c r="DK587" s="10"/>
      <c r="DL587" s="10"/>
      <c r="DM587" s="10"/>
      <c r="DN587" s="10"/>
      <c r="DO587" s="10"/>
      <c r="DP587" s="10"/>
    </row>
    <row r="588" spans="15:120" x14ac:dyDescent="0.25"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10"/>
      <c r="BV588" s="10"/>
      <c r="BW588" s="10"/>
      <c r="BX588" s="10"/>
      <c r="BY588" s="10"/>
      <c r="BZ588" s="10"/>
      <c r="CA588" s="10"/>
      <c r="CB588" s="10"/>
      <c r="CC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  <c r="CR588" s="10"/>
      <c r="CS588" s="10"/>
      <c r="CT588" s="10"/>
      <c r="CU588" s="10"/>
      <c r="CV588" s="10"/>
      <c r="CW588" s="10"/>
      <c r="CX588" s="10"/>
      <c r="CY588" s="10"/>
      <c r="CZ588" s="10"/>
      <c r="DA588" s="10"/>
      <c r="DB588" s="10"/>
      <c r="DC588" s="10"/>
      <c r="DD588" s="10"/>
      <c r="DE588" s="10"/>
      <c r="DF588" s="10"/>
      <c r="DG588" s="10"/>
      <c r="DH588" s="10"/>
      <c r="DI588" s="10"/>
      <c r="DJ588" s="10"/>
      <c r="DK588" s="10"/>
      <c r="DL588" s="10"/>
      <c r="DM588" s="10"/>
      <c r="DN588" s="10"/>
      <c r="DO588" s="10"/>
      <c r="DP588" s="10"/>
    </row>
    <row r="589" spans="15:120" x14ac:dyDescent="0.25"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/>
      <c r="BV589" s="10"/>
      <c r="BW589" s="10"/>
      <c r="BX589" s="10"/>
      <c r="BY589" s="10"/>
      <c r="BZ589" s="10"/>
      <c r="CA589" s="10"/>
      <c r="CB589" s="10"/>
      <c r="CC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  <c r="CR589" s="10"/>
      <c r="CS589" s="10"/>
      <c r="CT589" s="10"/>
      <c r="CU589" s="10"/>
      <c r="CV589" s="10"/>
      <c r="CW589" s="10"/>
      <c r="CX589" s="10"/>
      <c r="CY589" s="10"/>
      <c r="CZ589" s="10"/>
      <c r="DA589" s="10"/>
      <c r="DB589" s="10"/>
      <c r="DC589" s="10"/>
      <c r="DD589" s="10"/>
      <c r="DE589" s="10"/>
      <c r="DF589" s="10"/>
      <c r="DG589" s="10"/>
      <c r="DH589" s="10"/>
      <c r="DI589" s="10"/>
      <c r="DJ589" s="10"/>
      <c r="DK589" s="10"/>
      <c r="DL589" s="10"/>
      <c r="DM589" s="10"/>
      <c r="DN589" s="10"/>
      <c r="DO589" s="10"/>
      <c r="DP589" s="10"/>
    </row>
    <row r="590" spans="15:120" x14ac:dyDescent="0.25"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10"/>
      <c r="BV590" s="10"/>
      <c r="BW590" s="10"/>
      <c r="BX590" s="10"/>
      <c r="BY590" s="10"/>
      <c r="BZ590" s="10"/>
      <c r="CA590" s="10"/>
      <c r="CB590" s="10"/>
      <c r="CC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  <c r="CR590" s="10"/>
      <c r="CS590" s="10"/>
      <c r="CT590" s="10"/>
      <c r="CU590" s="10"/>
      <c r="CV590" s="10"/>
      <c r="CW590" s="10"/>
      <c r="CX590" s="10"/>
      <c r="CY590" s="10"/>
      <c r="CZ590" s="10"/>
      <c r="DA590" s="10"/>
      <c r="DB590" s="10"/>
      <c r="DC590" s="10"/>
      <c r="DD590" s="10"/>
      <c r="DE590" s="10"/>
      <c r="DF590" s="10"/>
      <c r="DG590" s="10"/>
      <c r="DH590" s="10"/>
      <c r="DI590" s="10"/>
      <c r="DJ590" s="10"/>
      <c r="DK590" s="10"/>
      <c r="DL590" s="10"/>
      <c r="DM590" s="10"/>
      <c r="DN590" s="10"/>
      <c r="DO590" s="10"/>
      <c r="DP590" s="10"/>
    </row>
    <row r="591" spans="15:120" x14ac:dyDescent="0.25"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10"/>
      <c r="BV591" s="10"/>
      <c r="BW591" s="10"/>
      <c r="BX591" s="10"/>
      <c r="BY591" s="10"/>
      <c r="BZ591" s="10"/>
      <c r="CA591" s="10"/>
      <c r="CB591" s="10"/>
      <c r="CC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  <c r="CR591" s="10"/>
      <c r="CS591" s="10"/>
      <c r="CT591" s="10"/>
      <c r="CU591" s="10"/>
      <c r="CV591" s="10"/>
      <c r="CW591" s="10"/>
      <c r="CX591" s="10"/>
      <c r="CY591" s="10"/>
      <c r="CZ591" s="10"/>
      <c r="DA591" s="10"/>
      <c r="DB591" s="10"/>
      <c r="DC591" s="10"/>
      <c r="DD591" s="10"/>
      <c r="DE591" s="10"/>
      <c r="DF591" s="10"/>
      <c r="DG591" s="10"/>
      <c r="DH591" s="10"/>
      <c r="DI591" s="10"/>
      <c r="DJ591" s="10"/>
      <c r="DK591" s="10"/>
      <c r="DL591" s="10"/>
      <c r="DM591" s="10"/>
      <c r="DN591" s="10"/>
      <c r="DO591" s="10"/>
      <c r="DP591" s="10"/>
    </row>
    <row r="592" spans="15:120" x14ac:dyDescent="0.25"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10"/>
      <c r="BV592" s="10"/>
      <c r="BW592" s="10"/>
      <c r="BX592" s="10"/>
      <c r="BY592" s="10"/>
      <c r="BZ592" s="10"/>
      <c r="CA592" s="10"/>
      <c r="CB592" s="10"/>
      <c r="CC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  <c r="CR592" s="10"/>
      <c r="CS592" s="10"/>
      <c r="CT592" s="10"/>
      <c r="CU592" s="10"/>
      <c r="CV592" s="10"/>
      <c r="CW592" s="10"/>
      <c r="CX592" s="10"/>
      <c r="CY592" s="10"/>
      <c r="CZ592" s="10"/>
      <c r="DA592" s="10"/>
      <c r="DB592" s="10"/>
      <c r="DC592" s="10"/>
      <c r="DD592" s="10"/>
      <c r="DE592" s="10"/>
      <c r="DF592" s="10"/>
      <c r="DG592" s="10"/>
      <c r="DH592" s="10"/>
      <c r="DI592" s="10"/>
      <c r="DJ592" s="10"/>
      <c r="DK592" s="10"/>
      <c r="DL592" s="10"/>
      <c r="DM592" s="10"/>
      <c r="DN592" s="10"/>
      <c r="DO592" s="10"/>
      <c r="DP592" s="10"/>
    </row>
    <row r="593" spans="15:120" x14ac:dyDescent="0.25"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  <c r="CW593" s="10"/>
      <c r="CX593" s="10"/>
      <c r="CY593" s="10"/>
      <c r="CZ593" s="10"/>
      <c r="DA593" s="10"/>
      <c r="DB593" s="10"/>
      <c r="DC593" s="10"/>
      <c r="DD593" s="10"/>
      <c r="DE593" s="10"/>
      <c r="DF593" s="10"/>
      <c r="DG593" s="10"/>
      <c r="DH593" s="10"/>
      <c r="DI593" s="10"/>
      <c r="DJ593" s="10"/>
      <c r="DK593" s="10"/>
      <c r="DL593" s="10"/>
      <c r="DM593" s="10"/>
      <c r="DN593" s="10"/>
      <c r="DO593" s="10"/>
      <c r="DP593" s="10"/>
    </row>
    <row r="594" spans="15:120" x14ac:dyDescent="0.25"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  <c r="CW594" s="10"/>
      <c r="CX594" s="10"/>
      <c r="CY594" s="10"/>
      <c r="CZ594" s="10"/>
      <c r="DA594" s="10"/>
      <c r="DB594" s="10"/>
      <c r="DC594" s="10"/>
      <c r="DD594" s="10"/>
      <c r="DE594" s="10"/>
      <c r="DF594" s="10"/>
      <c r="DG594" s="10"/>
      <c r="DH594" s="10"/>
      <c r="DI594" s="10"/>
      <c r="DJ594" s="10"/>
      <c r="DK594" s="10"/>
      <c r="DL594" s="10"/>
      <c r="DM594" s="10"/>
      <c r="DN594" s="10"/>
      <c r="DO594" s="10"/>
      <c r="DP594" s="10"/>
    </row>
    <row r="595" spans="15:120" x14ac:dyDescent="0.25"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  <c r="CV595" s="10"/>
      <c r="CW595" s="10"/>
      <c r="CX595" s="10"/>
      <c r="CY595" s="10"/>
      <c r="CZ595" s="10"/>
      <c r="DA595" s="10"/>
      <c r="DB595" s="10"/>
      <c r="DC595" s="10"/>
      <c r="DD595" s="10"/>
      <c r="DE595" s="10"/>
      <c r="DF595" s="10"/>
      <c r="DG595" s="10"/>
      <c r="DH595" s="10"/>
      <c r="DI595" s="10"/>
      <c r="DJ595" s="10"/>
      <c r="DK595" s="10"/>
      <c r="DL595" s="10"/>
      <c r="DM595" s="10"/>
      <c r="DN595" s="10"/>
      <c r="DO595" s="10"/>
      <c r="DP595" s="10"/>
    </row>
    <row r="596" spans="15:120" x14ac:dyDescent="0.25"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  <c r="CW596" s="10"/>
      <c r="CX596" s="10"/>
      <c r="CY596" s="10"/>
      <c r="CZ596" s="10"/>
      <c r="DA596" s="10"/>
      <c r="DB596" s="10"/>
      <c r="DC596" s="10"/>
      <c r="DD596" s="10"/>
      <c r="DE596" s="10"/>
      <c r="DF596" s="10"/>
      <c r="DG596" s="10"/>
      <c r="DH596" s="10"/>
      <c r="DI596" s="10"/>
      <c r="DJ596" s="10"/>
      <c r="DK596" s="10"/>
      <c r="DL596" s="10"/>
      <c r="DM596" s="10"/>
      <c r="DN596" s="10"/>
      <c r="DO596" s="10"/>
      <c r="DP596" s="10"/>
    </row>
    <row r="597" spans="15:120" x14ac:dyDescent="0.25"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  <c r="CW597" s="10"/>
      <c r="CX597" s="10"/>
      <c r="CY597" s="10"/>
      <c r="CZ597" s="10"/>
      <c r="DA597" s="10"/>
      <c r="DB597" s="10"/>
      <c r="DC597" s="10"/>
      <c r="DD597" s="10"/>
      <c r="DE597" s="10"/>
      <c r="DF597" s="10"/>
      <c r="DG597" s="10"/>
      <c r="DH597" s="10"/>
      <c r="DI597" s="10"/>
      <c r="DJ597" s="10"/>
      <c r="DK597" s="10"/>
      <c r="DL597" s="10"/>
      <c r="DM597" s="10"/>
      <c r="DN597" s="10"/>
      <c r="DO597" s="10"/>
      <c r="DP597" s="10"/>
    </row>
    <row r="598" spans="15:120" x14ac:dyDescent="0.25"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  <c r="CW598" s="10"/>
      <c r="CX598" s="10"/>
      <c r="CY598" s="10"/>
      <c r="CZ598" s="10"/>
      <c r="DA598" s="10"/>
      <c r="DB598" s="10"/>
      <c r="DC598" s="10"/>
      <c r="DD598" s="10"/>
      <c r="DE598" s="10"/>
      <c r="DF598" s="10"/>
      <c r="DG598" s="10"/>
      <c r="DH598" s="10"/>
      <c r="DI598" s="10"/>
      <c r="DJ598" s="10"/>
      <c r="DK598" s="10"/>
      <c r="DL598" s="10"/>
      <c r="DM598" s="10"/>
      <c r="DN598" s="10"/>
      <c r="DO598" s="10"/>
      <c r="DP598" s="10"/>
    </row>
    <row r="599" spans="15:120" x14ac:dyDescent="0.25"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  <c r="CX599" s="10"/>
      <c r="CY599" s="10"/>
      <c r="CZ599" s="10"/>
      <c r="DA599" s="10"/>
      <c r="DB599" s="10"/>
      <c r="DC599" s="10"/>
      <c r="DD599" s="10"/>
      <c r="DE599" s="10"/>
      <c r="DF599" s="10"/>
      <c r="DG599" s="10"/>
      <c r="DH599" s="10"/>
      <c r="DI599" s="10"/>
      <c r="DJ599" s="10"/>
      <c r="DK599" s="10"/>
      <c r="DL599" s="10"/>
      <c r="DM599" s="10"/>
      <c r="DN599" s="10"/>
      <c r="DO599" s="10"/>
      <c r="DP599" s="10"/>
    </row>
    <row r="600" spans="15:120" x14ac:dyDescent="0.25"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0"/>
      <c r="CX600" s="10"/>
      <c r="CY600" s="10"/>
      <c r="CZ600" s="10"/>
      <c r="DA600" s="10"/>
      <c r="DB600" s="10"/>
      <c r="DC600" s="10"/>
      <c r="DD600" s="10"/>
      <c r="DE600" s="10"/>
      <c r="DF600" s="10"/>
      <c r="DG600" s="10"/>
      <c r="DH600" s="10"/>
      <c r="DI600" s="10"/>
      <c r="DJ600" s="10"/>
      <c r="DK600" s="10"/>
      <c r="DL600" s="10"/>
      <c r="DM600" s="10"/>
      <c r="DN600" s="10"/>
      <c r="DO600" s="10"/>
      <c r="DP600" s="10"/>
    </row>
    <row r="601" spans="15:120" x14ac:dyDescent="0.25"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  <c r="CW601" s="10"/>
      <c r="CX601" s="10"/>
      <c r="CY601" s="10"/>
      <c r="CZ601" s="10"/>
      <c r="DA601" s="10"/>
      <c r="DB601" s="10"/>
      <c r="DC601" s="10"/>
      <c r="DD601" s="10"/>
      <c r="DE601" s="10"/>
      <c r="DF601" s="10"/>
      <c r="DG601" s="10"/>
      <c r="DH601" s="10"/>
      <c r="DI601" s="10"/>
      <c r="DJ601" s="10"/>
      <c r="DK601" s="10"/>
      <c r="DL601" s="10"/>
      <c r="DM601" s="10"/>
      <c r="DN601" s="10"/>
      <c r="DO601" s="10"/>
      <c r="DP601" s="10"/>
    </row>
    <row r="602" spans="15:120" x14ac:dyDescent="0.25"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  <c r="CW602" s="10"/>
      <c r="CX602" s="10"/>
      <c r="CY602" s="10"/>
      <c r="CZ602" s="10"/>
      <c r="DA602" s="10"/>
      <c r="DB602" s="10"/>
      <c r="DC602" s="10"/>
      <c r="DD602" s="10"/>
      <c r="DE602" s="10"/>
      <c r="DF602" s="10"/>
      <c r="DG602" s="10"/>
      <c r="DH602" s="10"/>
      <c r="DI602" s="10"/>
      <c r="DJ602" s="10"/>
      <c r="DK602" s="10"/>
      <c r="DL602" s="10"/>
      <c r="DM602" s="10"/>
      <c r="DN602" s="10"/>
      <c r="DO602" s="10"/>
      <c r="DP602" s="10"/>
    </row>
    <row r="603" spans="15:120" x14ac:dyDescent="0.25"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  <c r="CW603" s="10"/>
      <c r="CX603" s="10"/>
      <c r="CY603" s="10"/>
      <c r="CZ603" s="10"/>
      <c r="DA603" s="10"/>
      <c r="DB603" s="10"/>
      <c r="DC603" s="10"/>
      <c r="DD603" s="10"/>
      <c r="DE603" s="10"/>
      <c r="DF603" s="10"/>
      <c r="DG603" s="10"/>
      <c r="DH603" s="10"/>
      <c r="DI603" s="10"/>
      <c r="DJ603" s="10"/>
      <c r="DK603" s="10"/>
      <c r="DL603" s="10"/>
      <c r="DM603" s="10"/>
      <c r="DN603" s="10"/>
      <c r="DO603" s="10"/>
      <c r="DP603" s="10"/>
    </row>
    <row r="604" spans="15:120" x14ac:dyDescent="0.25"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0"/>
      <c r="CX604" s="10"/>
      <c r="CY604" s="10"/>
      <c r="CZ604" s="10"/>
      <c r="DA604" s="10"/>
      <c r="DB604" s="10"/>
      <c r="DC604" s="10"/>
      <c r="DD604" s="10"/>
      <c r="DE604" s="10"/>
      <c r="DF604" s="10"/>
      <c r="DG604" s="10"/>
      <c r="DH604" s="10"/>
      <c r="DI604" s="10"/>
      <c r="DJ604" s="10"/>
      <c r="DK604" s="10"/>
      <c r="DL604" s="10"/>
      <c r="DM604" s="10"/>
      <c r="DN604" s="10"/>
      <c r="DO604" s="10"/>
      <c r="DP604" s="10"/>
    </row>
    <row r="605" spans="15:120" x14ac:dyDescent="0.25"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  <c r="CW605" s="10"/>
      <c r="CX605" s="10"/>
      <c r="CY605" s="10"/>
      <c r="CZ605" s="10"/>
      <c r="DA605" s="10"/>
      <c r="DB605" s="10"/>
      <c r="DC605" s="10"/>
      <c r="DD605" s="10"/>
      <c r="DE605" s="10"/>
      <c r="DF605" s="10"/>
      <c r="DG605" s="10"/>
      <c r="DH605" s="10"/>
      <c r="DI605" s="10"/>
      <c r="DJ605" s="10"/>
      <c r="DK605" s="10"/>
      <c r="DL605" s="10"/>
      <c r="DM605" s="10"/>
      <c r="DN605" s="10"/>
      <c r="DO605" s="10"/>
      <c r="DP605" s="10"/>
    </row>
    <row r="606" spans="15:120" x14ac:dyDescent="0.25"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  <c r="CW606" s="10"/>
      <c r="CX606" s="10"/>
      <c r="CY606" s="10"/>
      <c r="CZ606" s="10"/>
      <c r="DA606" s="10"/>
      <c r="DB606" s="10"/>
      <c r="DC606" s="10"/>
      <c r="DD606" s="10"/>
      <c r="DE606" s="10"/>
      <c r="DF606" s="10"/>
      <c r="DG606" s="10"/>
      <c r="DH606" s="10"/>
      <c r="DI606" s="10"/>
      <c r="DJ606" s="10"/>
      <c r="DK606" s="10"/>
      <c r="DL606" s="10"/>
      <c r="DM606" s="10"/>
      <c r="DN606" s="10"/>
      <c r="DO606" s="10"/>
      <c r="DP606" s="10"/>
    </row>
    <row r="607" spans="15:120" x14ac:dyDescent="0.25"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  <c r="CW607" s="10"/>
      <c r="CX607" s="10"/>
      <c r="CY607" s="10"/>
      <c r="CZ607" s="10"/>
      <c r="DA607" s="10"/>
      <c r="DB607" s="10"/>
      <c r="DC607" s="10"/>
      <c r="DD607" s="10"/>
      <c r="DE607" s="10"/>
      <c r="DF607" s="10"/>
      <c r="DG607" s="10"/>
      <c r="DH607" s="10"/>
      <c r="DI607" s="10"/>
      <c r="DJ607" s="10"/>
      <c r="DK607" s="10"/>
      <c r="DL607" s="10"/>
      <c r="DM607" s="10"/>
      <c r="DN607" s="10"/>
      <c r="DO607" s="10"/>
      <c r="DP607" s="10"/>
    </row>
    <row r="608" spans="15:120" x14ac:dyDescent="0.25"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0"/>
      <c r="CX608" s="10"/>
      <c r="CY608" s="10"/>
      <c r="CZ608" s="10"/>
      <c r="DA608" s="10"/>
      <c r="DB608" s="10"/>
      <c r="DC608" s="10"/>
      <c r="DD608" s="10"/>
      <c r="DE608" s="10"/>
      <c r="DF608" s="10"/>
      <c r="DG608" s="10"/>
      <c r="DH608" s="10"/>
      <c r="DI608" s="10"/>
      <c r="DJ608" s="10"/>
      <c r="DK608" s="10"/>
      <c r="DL608" s="10"/>
      <c r="DM608" s="10"/>
      <c r="DN608" s="10"/>
      <c r="DO608" s="10"/>
      <c r="DP608" s="10"/>
    </row>
    <row r="609" spans="15:120" x14ac:dyDescent="0.25"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  <c r="CW609" s="10"/>
      <c r="CX609" s="10"/>
      <c r="CY609" s="10"/>
      <c r="CZ609" s="10"/>
      <c r="DA609" s="10"/>
      <c r="DB609" s="10"/>
      <c r="DC609" s="10"/>
      <c r="DD609" s="10"/>
      <c r="DE609" s="10"/>
      <c r="DF609" s="10"/>
      <c r="DG609" s="10"/>
      <c r="DH609" s="10"/>
      <c r="DI609" s="10"/>
      <c r="DJ609" s="10"/>
      <c r="DK609" s="10"/>
      <c r="DL609" s="10"/>
      <c r="DM609" s="10"/>
      <c r="DN609" s="10"/>
      <c r="DO609" s="10"/>
      <c r="DP609" s="10"/>
    </row>
    <row r="610" spans="15:120" x14ac:dyDescent="0.25"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  <c r="CX610" s="10"/>
      <c r="CY610" s="10"/>
      <c r="CZ610" s="10"/>
      <c r="DA610" s="10"/>
      <c r="DB610" s="10"/>
      <c r="DC610" s="10"/>
      <c r="DD610" s="10"/>
      <c r="DE610" s="10"/>
      <c r="DF610" s="10"/>
      <c r="DG610" s="10"/>
      <c r="DH610" s="10"/>
      <c r="DI610" s="10"/>
      <c r="DJ610" s="10"/>
      <c r="DK610" s="10"/>
      <c r="DL610" s="10"/>
      <c r="DM610" s="10"/>
      <c r="DN610" s="10"/>
      <c r="DO610" s="10"/>
      <c r="DP610" s="10"/>
    </row>
    <row r="611" spans="15:120" x14ac:dyDescent="0.25"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10"/>
      <c r="CA611" s="10"/>
      <c r="CB611" s="10"/>
      <c r="CC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  <c r="CR611" s="10"/>
      <c r="CS611" s="10"/>
      <c r="CT611" s="10"/>
      <c r="CU611" s="10"/>
      <c r="CV611" s="10"/>
      <c r="CW611" s="10"/>
      <c r="CX611" s="10"/>
      <c r="CY611" s="10"/>
      <c r="CZ611" s="10"/>
      <c r="DA611" s="10"/>
      <c r="DB611" s="10"/>
      <c r="DC611" s="10"/>
      <c r="DD611" s="10"/>
      <c r="DE611" s="10"/>
      <c r="DF611" s="10"/>
      <c r="DG611" s="10"/>
      <c r="DH611" s="10"/>
      <c r="DI611" s="10"/>
      <c r="DJ611" s="10"/>
      <c r="DK611" s="10"/>
      <c r="DL611" s="10"/>
      <c r="DM611" s="10"/>
      <c r="DN611" s="10"/>
      <c r="DO611" s="10"/>
      <c r="DP611" s="10"/>
    </row>
    <row r="612" spans="15:120" x14ac:dyDescent="0.25"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  <c r="CW612" s="10"/>
      <c r="CX612" s="10"/>
      <c r="CY612" s="10"/>
      <c r="CZ612" s="10"/>
      <c r="DA612" s="10"/>
      <c r="DB612" s="10"/>
      <c r="DC612" s="10"/>
      <c r="DD612" s="10"/>
      <c r="DE612" s="10"/>
      <c r="DF612" s="10"/>
      <c r="DG612" s="10"/>
      <c r="DH612" s="10"/>
      <c r="DI612" s="10"/>
      <c r="DJ612" s="10"/>
      <c r="DK612" s="10"/>
      <c r="DL612" s="10"/>
      <c r="DM612" s="10"/>
      <c r="DN612" s="10"/>
      <c r="DO612" s="10"/>
      <c r="DP612" s="10"/>
    </row>
    <row r="613" spans="15:120" x14ac:dyDescent="0.25"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  <c r="CV613" s="10"/>
      <c r="CW613" s="10"/>
      <c r="CX613" s="10"/>
      <c r="CY613" s="10"/>
      <c r="CZ613" s="10"/>
      <c r="DA613" s="10"/>
      <c r="DB613" s="10"/>
      <c r="DC613" s="10"/>
      <c r="DD613" s="10"/>
      <c r="DE613" s="10"/>
      <c r="DF613" s="10"/>
      <c r="DG613" s="10"/>
      <c r="DH613" s="10"/>
      <c r="DI613" s="10"/>
      <c r="DJ613" s="10"/>
      <c r="DK613" s="10"/>
      <c r="DL613" s="10"/>
      <c r="DM613" s="10"/>
      <c r="DN613" s="10"/>
      <c r="DO613" s="10"/>
      <c r="DP613" s="10"/>
    </row>
    <row r="614" spans="15:120" x14ac:dyDescent="0.25"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  <c r="CW614" s="10"/>
      <c r="CX614" s="10"/>
      <c r="CY614" s="10"/>
      <c r="CZ614" s="10"/>
      <c r="DA614" s="10"/>
      <c r="DB614" s="10"/>
      <c r="DC614" s="10"/>
      <c r="DD614" s="10"/>
      <c r="DE614" s="10"/>
      <c r="DF614" s="10"/>
      <c r="DG614" s="10"/>
      <c r="DH614" s="10"/>
      <c r="DI614" s="10"/>
      <c r="DJ614" s="10"/>
      <c r="DK614" s="10"/>
      <c r="DL614" s="10"/>
      <c r="DM614" s="10"/>
      <c r="DN614" s="10"/>
      <c r="DO614" s="10"/>
      <c r="DP614" s="10"/>
    </row>
    <row r="615" spans="15:120" x14ac:dyDescent="0.25"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  <c r="CW615" s="10"/>
      <c r="CX615" s="10"/>
      <c r="CY615" s="10"/>
      <c r="CZ615" s="10"/>
      <c r="DA615" s="10"/>
      <c r="DB615" s="10"/>
      <c r="DC615" s="10"/>
      <c r="DD615" s="10"/>
      <c r="DE615" s="10"/>
      <c r="DF615" s="10"/>
      <c r="DG615" s="10"/>
      <c r="DH615" s="10"/>
      <c r="DI615" s="10"/>
      <c r="DJ615" s="10"/>
      <c r="DK615" s="10"/>
      <c r="DL615" s="10"/>
      <c r="DM615" s="10"/>
      <c r="DN615" s="10"/>
      <c r="DO615" s="10"/>
      <c r="DP615" s="10"/>
    </row>
    <row r="616" spans="15:120" x14ac:dyDescent="0.25"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  <c r="CX616" s="10"/>
      <c r="CY616" s="10"/>
      <c r="CZ616" s="10"/>
      <c r="DA616" s="10"/>
      <c r="DB616" s="10"/>
      <c r="DC616" s="10"/>
      <c r="DD616" s="10"/>
      <c r="DE616" s="10"/>
      <c r="DF616" s="10"/>
      <c r="DG616" s="10"/>
      <c r="DH616" s="10"/>
      <c r="DI616" s="10"/>
      <c r="DJ616" s="10"/>
      <c r="DK616" s="10"/>
      <c r="DL616" s="10"/>
      <c r="DM616" s="10"/>
      <c r="DN616" s="10"/>
      <c r="DO616" s="10"/>
      <c r="DP616" s="10"/>
    </row>
    <row r="617" spans="15:120" x14ac:dyDescent="0.25"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  <c r="CW617" s="10"/>
      <c r="CX617" s="10"/>
      <c r="CY617" s="10"/>
      <c r="CZ617" s="10"/>
      <c r="DA617" s="10"/>
      <c r="DB617" s="10"/>
      <c r="DC617" s="10"/>
      <c r="DD617" s="10"/>
      <c r="DE617" s="10"/>
      <c r="DF617" s="10"/>
      <c r="DG617" s="10"/>
      <c r="DH617" s="10"/>
      <c r="DI617" s="10"/>
      <c r="DJ617" s="10"/>
      <c r="DK617" s="10"/>
      <c r="DL617" s="10"/>
      <c r="DM617" s="10"/>
      <c r="DN617" s="10"/>
      <c r="DO617" s="10"/>
      <c r="DP617" s="10"/>
    </row>
    <row r="618" spans="15:120" x14ac:dyDescent="0.25"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  <c r="CW618" s="10"/>
      <c r="CX618" s="10"/>
      <c r="CY618" s="10"/>
      <c r="CZ618" s="10"/>
      <c r="DA618" s="10"/>
      <c r="DB618" s="10"/>
      <c r="DC618" s="10"/>
      <c r="DD618" s="10"/>
      <c r="DE618" s="10"/>
      <c r="DF618" s="10"/>
      <c r="DG618" s="10"/>
      <c r="DH618" s="10"/>
      <c r="DI618" s="10"/>
      <c r="DJ618" s="10"/>
      <c r="DK618" s="10"/>
      <c r="DL618" s="10"/>
      <c r="DM618" s="10"/>
      <c r="DN618" s="10"/>
      <c r="DO618" s="10"/>
      <c r="DP618" s="10"/>
    </row>
    <row r="619" spans="15:120" x14ac:dyDescent="0.25"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10"/>
      <c r="CA619" s="10"/>
      <c r="CB619" s="10"/>
      <c r="CC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  <c r="CR619" s="10"/>
      <c r="CS619" s="10"/>
      <c r="CT619" s="10"/>
      <c r="CU619" s="10"/>
      <c r="CV619" s="10"/>
      <c r="CW619" s="10"/>
      <c r="CX619" s="10"/>
      <c r="CY619" s="10"/>
      <c r="CZ619" s="10"/>
      <c r="DA619" s="10"/>
      <c r="DB619" s="10"/>
      <c r="DC619" s="10"/>
      <c r="DD619" s="10"/>
      <c r="DE619" s="10"/>
      <c r="DF619" s="10"/>
      <c r="DG619" s="10"/>
      <c r="DH619" s="10"/>
      <c r="DI619" s="10"/>
      <c r="DJ619" s="10"/>
      <c r="DK619" s="10"/>
      <c r="DL619" s="10"/>
      <c r="DM619" s="10"/>
      <c r="DN619" s="10"/>
      <c r="DO619" s="10"/>
      <c r="DP619" s="10"/>
    </row>
    <row r="620" spans="15:120" x14ac:dyDescent="0.25"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  <c r="CW620" s="10"/>
      <c r="CX620" s="10"/>
      <c r="CY620" s="10"/>
      <c r="CZ620" s="10"/>
      <c r="DA620" s="10"/>
      <c r="DB620" s="10"/>
      <c r="DC620" s="10"/>
      <c r="DD620" s="10"/>
      <c r="DE620" s="10"/>
      <c r="DF620" s="10"/>
      <c r="DG620" s="10"/>
      <c r="DH620" s="10"/>
      <c r="DI620" s="10"/>
      <c r="DJ620" s="10"/>
      <c r="DK620" s="10"/>
      <c r="DL620" s="10"/>
      <c r="DM620" s="10"/>
      <c r="DN620" s="10"/>
      <c r="DO620" s="10"/>
      <c r="DP620" s="10"/>
    </row>
    <row r="621" spans="15:120" x14ac:dyDescent="0.25"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  <c r="CW621" s="10"/>
      <c r="CX621" s="10"/>
      <c r="CY621" s="10"/>
      <c r="CZ621" s="10"/>
      <c r="DA621" s="10"/>
      <c r="DB621" s="10"/>
      <c r="DC621" s="10"/>
      <c r="DD621" s="10"/>
      <c r="DE621" s="10"/>
      <c r="DF621" s="10"/>
      <c r="DG621" s="10"/>
      <c r="DH621" s="10"/>
      <c r="DI621" s="10"/>
      <c r="DJ621" s="10"/>
      <c r="DK621" s="10"/>
      <c r="DL621" s="10"/>
      <c r="DM621" s="10"/>
      <c r="DN621" s="10"/>
      <c r="DO621" s="10"/>
      <c r="DP621" s="10"/>
    </row>
    <row r="622" spans="15:120" x14ac:dyDescent="0.25"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  <c r="CX622" s="10"/>
      <c r="CY622" s="10"/>
      <c r="CZ622" s="10"/>
      <c r="DA622" s="10"/>
      <c r="DB622" s="10"/>
      <c r="DC622" s="10"/>
      <c r="DD622" s="10"/>
      <c r="DE622" s="10"/>
      <c r="DF622" s="10"/>
      <c r="DG622" s="10"/>
      <c r="DH622" s="10"/>
      <c r="DI622" s="10"/>
      <c r="DJ622" s="10"/>
      <c r="DK622" s="10"/>
      <c r="DL622" s="10"/>
      <c r="DM622" s="10"/>
      <c r="DN622" s="10"/>
      <c r="DO622" s="10"/>
      <c r="DP622" s="10"/>
    </row>
    <row r="623" spans="15:120" x14ac:dyDescent="0.25"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  <c r="CW623" s="10"/>
      <c r="CX623" s="10"/>
      <c r="CY623" s="10"/>
      <c r="CZ623" s="10"/>
      <c r="DA623" s="10"/>
      <c r="DB623" s="10"/>
      <c r="DC623" s="10"/>
      <c r="DD623" s="10"/>
      <c r="DE623" s="10"/>
      <c r="DF623" s="10"/>
      <c r="DG623" s="10"/>
      <c r="DH623" s="10"/>
      <c r="DI623" s="10"/>
      <c r="DJ623" s="10"/>
      <c r="DK623" s="10"/>
      <c r="DL623" s="10"/>
      <c r="DM623" s="10"/>
      <c r="DN623" s="10"/>
      <c r="DO623" s="10"/>
      <c r="DP623" s="10"/>
    </row>
    <row r="624" spans="15:120" x14ac:dyDescent="0.25"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  <c r="CW624" s="10"/>
      <c r="CX624" s="10"/>
      <c r="CY624" s="10"/>
      <c r="CZ624" s="10"/>
      <c r="DA624" s="10"/>
      <c r="DB624" s="10"/>
      <c r="DC624" s="10"/>
      <c r="DD624" s="10"/>
      <c r="DE624" s="10"/>
      <c r="DF624" s="10"/>
      <c r="DG624" s="10"/>
      <c r="DH624" s="10"/>
      <c r="DI624" s="10"/>
      <c r="DJ624" s="10"/>
      <c r="DK624" s="10"/>
      <c r="DL624" s="10"/>
      <c r="DM624" s="10"/>
      <c r="DN624" s="10"/>
      <c r="DO624" s="10"/>
      <c r="DP624" s="10"/>
    </row>
    <row r="625" spans="15:120" x14ac:dyDescent="0.25"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  <c r="CX625" s="10"/>
      <c r="CY625" s="10"/>
      <c r="CZ625" s="10"/>
      <c r="DA625" s="10"/>
      <c r="DB625" s="10"/>
      <c r="DC625" s="10"/>
      <c r="DD625" s="10"/>
      <c r="DE625" s="10"/>
      <c r="DF625" s="10"/>
      <c r="DG625" s="10"/>
      <c r="DH625" s="10"/>
      <c r="DI625" s="10"/>
      <c r="DJ625" s="10"/>
      <c r="DK625" s="10"/>
      <c r="DL625" s="10"/>
      <c r="DM625" s="10"/>
      <c r="DN625" s="10"/>
      <c r="DO625" s="10"/>
      <c r="DP625" s="10"/>
    </row>
    <row r="626" spans="15:120" x14ac:dyDescent="0.25"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  <c r="CW626" s="10"/>
      <c r="CX626" s="10"/>
      <c r="CY626" s="10"/>
      <c r="CZ626" s="10"/>
      <c r="DA626" s="10"/>
      <c r="DB626" s="10"/>
      <c r="DC626" s="10"/>
      <c r="DD626" s="10"/>
      <c r="DE626" s="10"/>
      <c r="DF626" s="10"/>
      <c r="DG626" s="10"/>
      <c r="DH626" s="10"/>
      <c r="DI626" s="10"/>
      <c r="DJ626" s="10"/>
      <c r="DK626" s="10"/>
      <c r="DL626" s="10"/>
      <c r="DM626" s="10"/>
      <c r="DN626" s="10"/>
      <c r="DO626" s="10"/>
      <c r="DP626" s="10"/>
    </row>
    <row r="627" spans="15:120" x14ac:dyDescent="0.25"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  <c r="CW627" s="10"/>
      <c r="CX627" s="10"/>
      <c r="CY627" s="10"/>
      <c r="CZ627" s="10"/>
      <c r="DA627" s="10"/>
      <c r="DB627" s="10"/>
      <c r="DC627" s="10"/>
      <c r="DD627" s="10"/>
      <c r="DE627" s="10"/>
      <c r="DF627" s="10"/>
      <c r="DG627" s="10"/>
      <c r="DH627" s="10"/>
      <c r="DI627" s="10"/>
      <c r="DJ627" s="10"/>
      <c r="DK627" s="10"/>
      <c r="DL627" s="10"/>
      <c r="DM627" s="10"/>
      <c r="DN627" s="10"/>
      <c r="DO627" s="10"/>
      <c r="DP627" s="10"/>
    </row>
    <row r="628" spans="15:120" x14ac:dyDescent="0.25"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  <c r="CX628" s="10"/>
      <c r="CY628" s="10"/>
      <c r="CZ628" s="10"/>
      <c r="DA628" s="10"/>
      <c r="DB628" s="10"/>
      <c r="DC628" s="10"/>
      <c r="DD628" s="10"/>
      <c r="DE628" s="10"/>
      <c r="DF628" s="10"/>
      <c r="DG628" s="10"/>
      <c r="DH628" s="10"/>
      <c r="DI628" s="10"/>
      <c r="DJ628" s="10"/>
      <c r="DK628" s="10"/>
      <c r="DL628" s="10"/>
      <c r="DM628" s="10"/>
      <c r="DN628" s="10"/>
      <c r="DO628" s="10"/>
      <c r="DP628" s="10"/>
    </row>
    <row r="629" spans="15:120" x14ac:dyDescent="0.25"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  <c r="CW629" s="10"/>
      <c r="CX629" s="10"/>
      <c r="CY629" s="10"/>
      <c r="CZ629" s="10"/>
      <c r="DA629" s="10"/>
      <c r="DB629" s="10"/>
      <c r="DC629" s="10"/>
      <c r="DD629" s="10"/>
      <c r="DE629" s="10"/>
      <c r="DF629" s="10"/>
      <c r="DG629" s="10"/>
      <c r="DH629" s="10"/>
      <c r="DI629" s="10"/>
      <c r="DJ629" s="10"/>
      <c r="DK629" s="10"/>
      <c r="DL629" s="10"/>
      <c r="DM629" s="10"/>
      <c r="DN629" s="10"/>
      <c r="DO629" s="10"/>
      <c r="DP629" s="10"/>
    </row>
    <row r="630" spans="15:120" x14ac:dyDescent="0.25"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  <c r="CW630" s="10"/>
      <c r="CX630" s="10"/>
      <c r="CY630" s="10"/>
      <c r="CZ630" s="10"/>
      <c r="DA630" s="10"/>
      <c r="DB630" s="10"/>
      <c r="DC630" s="10"/>
      <c r="DD630" s="10"/>
      <c r="DE630" s="10"/>
      <c r="DF630" s="10"/>
      <c r="DG630" s="10"/>
      <c r="DH630" s="10"/>
      <c r="DI630" s="10"/>
      <c r="DJ630" s="10"/>
      <c r="DK630" s="10"/>
      <c r="DL630" s="10"/>
      <c r="DM630" s="10"/>
      <c r="DN630" s="10"/>
      <c r="DO630" s="10"/>
      <c r="DP630" s="10"/>
    </row>
    <row r="631" spans="15:120" x14ac:dyDescent="0.25"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  <c r="CX631" s="10"/>
      <c r="CY631" s="10"/>
      <c r="CZ631" s="10"/>
      <c r="DA631" s="10"/>
      <c r="DB631" s="10"/>
      <c r="DC631" s="10"/>
      <c r="DD631" s="10"/>
      <c r="DE631" s="10"/>
      <c r="DF631" s="10"/>
      <c r="DG631" s="10"/>
      <c r="DH631" s="10"/>
      <c r="DI631" s="10"/>
      <c r="DJ631" s="10"/>
      <c r="DK631" s="10"/>
      <c r="DL631" s="10"/>
      <c r="DM631" s="10"/>
      <c r="DN631" s="10"/>
      <c r="DO631" s="10"/>
      <c r="DP631" s="10"/>
    </row>
    <row r="632" spans="15:120" x14ac:dyDescent="0.25"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  <c r="CW632" s="10"/>
      <c r="CX632" s="10"/>
      <c r="CY632" s="10"/>
      <c r="CZ632" s="10"/>
      <c r="DA632" s="10"/>
      <c r="DB632" s="10"/>
      <c r="DC632" s="10"/>
      <c r="DD632" s="10"/>
      <c r="DE632" s="10"/>
      <c r="DF632" s="10"/>
      <c r="DG632" s="10"/>
      <c r="DH632" s="10"/>
      <c r="DI632" s="10"/>
      <c r="DJ632" s="10"/>
      <c r="DK632" s="10"/>
      <c r="DL632" s="10"/>
      <c r="DM632" s="10"/>
      <c r="DN632" s="10"/>
      <c r="DO632" s="10"/>
      <c r="DP632" s="10"/>
    </row>
    <row r="633" spans="15:120" x14ac:dyDescent="0.25"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  <c r="CX633" s="10"/>
      <c r="CY633" s="10"/>
      <c r="CZ633" s="10"/>
      <c r="DA633" s="10"/>
      <c r="DB633" s="10"/>
      <c r="DC633" s="10"/>
      <c r="DD633" s="10"/>
      <c r="DE633" s="10"/>
      <c r="DF633" s="10"/>
      <c r="DG633" s="10"/>
      <c r="DH633" s="10"/>
      <c r="DI633" s="10"/>
      <c r="DJ633" s="10"/>
      <c r="DK633" s="10"/>
      <c r="DL633" s="10"/>
      <c r="DM633" s="10"/>
      <c r="DN633" s="10"/>
      <c r="DO633" s="10"/>
      <c r="DP633" s="10"/>
    </row>
    <row r="634" spans="15:120" x14ac:dyDescent="0.25"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  <c r="CW634" s="10"/>
      <c r="CX634" s="10"/>
      <c r="CY634" s="10"/>
      <c r="CZ634" s="10"/>
      <c r="DA634" s="10"/>
      <c r="DB634" s="10"/>
      <c r="DC634" s="10"/>
      <c r="DD634" s="10"/>
      <c r="DE634" s="10"/>
      <c r="DF634" s="10"/>
      <c r="DG634" s="10"/>
      <c r="DH634" s="10"/>
      <c r="DI634" s="10"/>
      <c r="DJ634" s="10"/>
      <c r="DK634" s="10"/>
      <c r="DL634" s="10"/>
      <c r="DM634" s="10"/>
      <c r="DN634" s="10"/>
      <c r="DO634" s="10"/>
      <c r="DP634" s="10"/>
    </row>
    <row r="635" spans="15:120" x14ac:dyDescent="0.25"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  <c r="CW635" s="10"/>
      <c r="CX635" s="10"/>
      <c r="CY635" s="10"/>
      <c r="CZ635" s="10"/>
      <c r="DA635" s="10"/>
      <c r="DB635" s="10"/>
      <c r="DC635" s="10"/>
      <c r="DD635" s="10"/>
      <c r="DE635" s="10"/>
      <c r="DF635" s="10"/>
      <c r="DG635" s="10"/>
      <c r="DH635" s="10"/>
      <c r="DI635" s="10"/>
      <c r="DJ635" s="10"/>
      <c r="DK635" s="10"/>
      <c r="DL635" s="10"/>
      <c r="DM635" s="10"/>
      <c r="DN635" s="10"/>
      <c r="DO635" s="10"/>
      <c r="DP635" s="10"/>
    </row>
    <row r="636" spans="15:120" x14ac:dyDescent="0.25"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  <c r="CW636" s="10"/>
      <c r="CX636" s="10"/>
      <c r="CY636" s="10"/>
      <c r="CZ636" s="10"/>
      <c r="DA636" s="10"/>
      <c r="DB636" s="10"/>
      <c r="DC636" s="10"/>
      <c r="DD636" s="10"/>
      <c r="DE636" s="10"/>
      <c r="DF636" s="10"/>
      <c r="DG636" s="10"/>
      <c r="DH636" s="10"/>
      <c r="DI636" s="10"/>
      <c r="DJ636" s="10"/>
      <c r="DK636" s="10"/>
      <c r="DL636" s="10"/>
      <c r="DM636" s="10"/>
      <c r="DN636" s="10"/>
      <c r="DO636" s="10"/>
      <c r="DP636" s="10"/>
    </row>
    <row r="637" spans="15:120" x14ac:dyDescent="0.25"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  <c r="DD637" s="10"/>
      <c r="DE637" s="10"/>
      <c r="DF637" s="10"/>
      <c r="DG637" s="10"/>
      <c r="DH637" s="10"/>
      <c r="DI637" s="10"/>
      <c r="DJ637" s="10"/>
      <c r="DK637" s="10"/>
      <c r="DL637" s="10"/>
      <c r="DM637" s="10"/>
      <c r="DN637" s="10"/>
      <c r="DO637" s="10"/>
      <c r="DP637" s="10"/>
    </row>
    <row r="638" spans="15:120" x14ac:dyDescent="0.25"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  <c r="DH638" s="10"/>
      <c r="DI638" s="10"/>
      <c r="DJ638" s="10"/>
      <c r="DK638" s="10"/>
      <c r="DL638" s="10"/>
      <c r="DM638" s="10"/>
      <c r="DN638" s="10"/>
      <c r="DO638" s="10"/>
      <c r="DP638" s="10"/>
    </row>
    <row r="639" spans="15:120" x14ac:dyDescent="0.25"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  <c r="DD639" s="10"/>
      <c r="DE639" s="10"/>
      <c r="DF639" s="10"/>
      <c r="DG639" s="10"/>
      <c r="DH639" s="10"/>
      <c r="DI639" s="10"/>
      <c r="DJ639" s="10"/>
      <c r="DK639" s="10"/>
      <c r="DL639" s="10"/>
      <c r="DM639" s="10"/>
      <c r="DN639" s="10"/>
      <c r="DO639" s="10"/>
      <c r="DP639" s="10"/>
    </row>
    <row r="640" spans="15:120" x14ac:dyDescent="0.25"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  <c r="DD640" s="10"/>
      <c r="DE640" s="10"/>
      <c r="DF640" s="10"/>
      <c r="DG640" s="10"/>
      <c r="DH640" s="10"/>
      <c r="DI640" s="10"/>
      <c r="DJ640" s="10"/>
      <c r="DK640" s="10"/>
      <c r="DL640" s="10"/>
      <c r="DM640" s="10"/>
      <c r="DN640" s="10"/>
      <c r="DO640" s="10"/>
      <c r="DP640" s="10"/>
    </row>
    <row r="641" spans="15:120" x14ac:dyDescent="0.25"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  <c r="CW641" s="10"/>
      <c r="CX641" s="10"/>
      <c r="CY641" s="10"/>
      <c r="CZ641" s="10"/>
      <c r="DA641" s="10"/>
      <c r="DB641" s="10"/>
      <c r="DC641" s="10"/>
      <c r="DD641" s="10"/>
      <c r="DE641" s="10"/>
      <c r="DF641" s="10"/>
      <c r="DG641" s="10"/>
      <c r="DH641" s="10"/>
      <c r="DI641" s="10"/>
      <c r="DJ641" s="10"/>
      <c r="DK641" s="10"/>
      <c r="DL641" s="10"/>
      <c r="DM641" s="10"/>
      <c r="DN641" s="10"/>
      <c r="DO641" s="10"/>
      <c r="DP641" s="10"/>
    </row>
    <row r="642" spans="15:120" x14ac:dyDescent="0.25"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  <c r="CX642" s="10"/>
      <c r="CY642" s="10"/>
      <c r="CZ642" s="10"/>
      <c r="DA642" s="10"/>
      <c r="DB642" s="10"/>
      <c r="DC642" s="10"/>
      <c r="DD642" s="10"/>
      <c r="DE642" s="10"/>
      <c r="DF642" s="10"/>
      <c r="DG642" s="10"/>
      <c r="DH642" s="10"/>
      <c r="DI642" s="10"/>
      <c r="DJ642" s="10"/>
      <c r="DK642" s="10"/>
      <c r="DL642" s="10"/>
      <c r="DM642" s="10"/>
      <c r="DN642" s="10"/>
      <c r="DO642" s="10"/>
      <c r="DP642" s="10"/>
    </row>
    <row r="643" spans="15:120" x14ac:dyDescent="0.25"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  <c r="CX643" s="10"/>
      <c r="CY643" s="10"/>
      <c r="CZ643" s="10"/>
      <c r="DA643" s="10"/>
      <c r="DB643" s="10"/>
      <c r="DC643" s="10"/>
      <c r="DD643" s="10"/>
      <c r="DE643" s="10"/>
      <c r="DF643" s="10"/>
      <c r="DG643" s="10"/>
      <c r="DH643" s="10"/>
      <c r="DI643" s="10"/>
      <c r="DJ643" s="10"/>
      <c r="DK643" s="10"/>
      <c r="DL643" s="10"/>
      <c r="DM643" s="10"/>
      <c r="DN643" s="10"/>
      <c r="DO643" s="10"/>
      <c r="DP643" s="10"/>
    </row>
    <row r="644" spans="15:120" x14ac:dyDescent="0.25"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  <c r="CW644" s="10"/>
      <c r="CX644" s="10"/>
      <c r="CY644" s="10"/>
      <c r="CZ644" s="10"/>
      <c r="DA644" s="10"/>
      <c r="DB644" s="10"/>
      <c r="DC644" s="10"/>
      <c r="DD644" s="10"/>
      <c r="DE644" s="10"/>
      <c r="DF644" s="10"/>
      <c r="DG644" s="10"/>
      <c r="DH644" s="10"/>
      <c r="DI644" s="10"/>
      <c r="DJ644" s="10"/>
      <c r="DK644" s="10"/>
      <c r="DL644" s="10"/>
      <c r="DM644" s="10"/>
      <c r="DN644" s="10"/>
      <c r="DO644" s="10"/>
      <c r="DP644" s="10"/>
    </row>
    <row r="645" spans="15:120" x14ac:dyDescent="0.25"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  <c r="CW645" s="10"/>
      <c r="CX645" s="10"/>
      <c r="CY645" s="10"/>
      <c r="CZ645" s="10"/>
      <c r="DA645" s="10"/>
      <c r="DB645" s="10"/>
      <c r="DC645" s="10"/>
      <c r="DD645" s="10"/>
      <c r="DE645" s="10"/>
      <c r="DF645" s="10"/>
      <c r="DG645" s="10"/>
      <c r="DH645" s="10"/>
      <c r="DI645" s="10"/>
      <c r="DJ645" s="10"/>
      <c r="DK645" s="10"/>
      <c r="DL645" s="10"/>
      <c r="DM645" s="10"/>
      <c r="DN645" s="10"/>
      <c r="DO645" s="10"/>
      <c r="DP645" s="10"/>
    </row>
    <row r="646" spans="15:120" x14ac:dyDescent="0.25"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  <c r="CW646" s="10"/>
      <c r="CX646" s="10"/>
      <c r="CY646" s="10"/>
      <c r="CZ646" s="10"/>
      <c r="DA646" s="10"/>
      <c r="DB646" s="10"/>
      <c r="DC646" s="10"/>
      <c r="DD646" s="10"/>
      <c r="DE646" s="10"/>
      <c r="DF646" s="10"/>
      <c r="DG646" s="10"/>
      <c r="DH646" s="10"/>
      <c r="DI646" s="10"/>
      <c r="DJ646" s="10"/>
      <c r="DK646" s="10"/>
      <c r="DL646" s="10"/>
      <c r="DM646" s="10"/>
      <c r="DN646" s="10"/>
      <c r="DO646" s="10"/>
      <c r="DP646" s="10"/>
    </row>
    <row r="647" spans="15:120" x14ac:dyDescent="0.25"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  <c r="CW647" s="10"/>
      <c r="CX647" s="10"/>
      <c r="CY647" s="10"/>
      <c r="CZ647" s="10"/>
      <c r="DA647" s="10"/>
      <c r="DB647" s="10"/>
      <c r="DC647" s="10"/>
      <c r="DD647" s="10"/>
      <c r="DE647" s="10"/>
      <c r="DF647" s="10"/>
      <c r="DG647" s="10"/>
      <c r="DH647" s="10"/>
      <c r="DI647" s="10"/>
      <c r="DJ647" s="10"/>
      <c r="DK647" s="10"/>
      <c r="DL647" s="10"/>
      <c r="DM647" s="10"/>
      <c r="DN647" s="10"/>
      <c r="DO647" s="10"/>
      <c r="DP647" s="10"/>
    </row>
    <row r="648" spans="15:120" x14ac:dyDescent="0.25"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  <c r="CW648" s="10"/>
      <c r="CX648" s="10"/>
      <c r="CY648" s="10"/>
      <c r="CZ648" s="10"/>
      <c r="DA648" s="10"/>
      <c r="DB648" s="10"/>
      <c r="DC648" s="10"/>
      <c r="DD648" s="10"/>
      <c r="DE648" s="10"/>
      <c r="DF648" s="10"/>
      <c r="DG648" s="10"/>
      <c r="DH648" s="10"/>
      <c r="DI648" s="10"/>
      <c r="DJ648" s="10"/>
      <c r="DK648" s="10"/>
      <c r="DL648" s="10"/>
      <c r="DM648" s="10"/>
      <c r="DN648" s="10"/>
      <c r="DO648" s="10"/>
      <c r="DP648" s="10"/>
    </row>
    <row r="649" spans="15:120" x14ac:dyDescent="0.25"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  <c r="CC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  <c r="CV649" s="10"/>
      <c r="CW649" s="10"/>
      <c r="CX649" s="10"/>
      <c r="CY649" s="10"/>
      <c r="CZ649" s="10"/>
      <c r="DA649" s="10"/>
      <c r="DB649" s="10"/>
      <c r="DC649" s="10"/>
      <c r="DD649" s="10"/>
      <c r="DE649" s="10"/>
      <c r="DF649" s="10"/>
      <c r="DG649" s="10"/>
      <c r="DH649" s="10"/>
      <c r="DI649" s="10"/>
      <c r="DJ649" s="10"/>
      <c r="DK649" s="10"/>
      <c r="DL649" s="10"/>
      <c r="DM649" s="10"/>
      <c r="DN649" s="10"/>
      <c r="DO649" s="10"/>
      <c r="DP649" s="10"/>
    </row>
    <row r="650" spans="15:120" x14ac:dyDescent="0.25"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  <c r="CW650" s="10"/>
      <c r="CX650" s="10"/>
      <c r="CY650" s="10"/>
      <c r="CZ650" s="10"/>
      <c r="DA650" s="10"/>
      <c r="DB650" s="10"/>
      <c r="DC650" s="10"/>
      <c r="DD650" s="10"/>
      <c r="DE650" s="10"/>
      <c r="DF650" s="10"/>
      <c r="DG650" s="10"/>
      <c r="DH650" s="10"/>
      <c r="DI650" s="10"/>
      <c r="DJ650" s="10"/>
      <c r="DK650" s="10"/>
      <c r="DL650" s="10"/>
      <c r="DM650" s="10"/>
      <c r="DN650" s="10"/>
      <c r="DO650" s="10"/>
      <c r="DP650" s="10"/>
    </row>
    <row r="651" spans="15:120" x14ac:dyDescent="0.25"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  <c r="CV651" s="10"/>
      <c r="CW651" s="10"/>
      <c r="CX651" s="10"/>
      <c r="CY651" s="10"/>
      <c r="CZ651" s="10"/>
      <c r="DA651" s="10"/>
      <c r="DB651" s="10"/>
      <c r="DC651" s="10"/>
      <c r="DD651" s="10"/>
      <c r="DE651" s="10"/>
      <c r="DF651" s="10"/>
      <c r="DG651" s="10"/>
      <c r="DH651" s="10"/>
      <c r="DI651" s="10"/>
      <c r="DJ651" s="10"/>
      <c r="DK651" s="10"/>
      <c r="DL651" s="10"/>
      <c r="DM651" s="10"/>
      <c r="DN651" s="10"/>
      <c r="DO651" s="10"/>
      <c r="DP651" s="10"/>
    </row>
    <row r="652" spans="15:120" x14ac:dyDescent="0.25"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  <c r="BT652" s="10"/>
      <c r="BU652" s="10"/>
      <c r="BV652" s="10"/>
      <c r="BW652" s="10"/>
      <c r="BX652" s="10"/>
      <c r="BY652" s="10"/>
      <c r="BZ652" s="10"/>
      <c r="CA652" s="10"/>
      <c r="CB652" s="10"/>
      <c r="CC652" s="10"/>
      <c r="CD652" s="10"/>
      <c r="CE652" s="10"/>
      <c r="CF652" s="10"/>
      <c r="CG652" s="10"/>
      <c r="CH652" s="10"/>
      <c r="CI652" s="10"/>
      <c r="CJ652" s="10"/>
      <c r="CK652" s="10"/>
      <c r="CL652" s="10"/>
      <c r="CM652" s="10"/>
      <c r="CN652" s="10"/>
      <c r="CO652" s="10"/>
      <c r="CP652" s="10"/>
      <c r="CQ652" s="10"/>
      <c r="CR652" s="10"/>
      <c r="CS652" s="10"/>
      <c r="CT652" s="10"/>
      <c r="CU652" s="10"/>
      <c r="CV652" s="10"/>
      <c r="CW652" s="10"/>
      <c r="CX652" s="10"/>
      <c r="CY652" s="10"/>
      <c r="CZ652" s="10"/>
      <c r="DA652" s="10"/>
      <c r="DB652" s="10"/>
      <c r="DC652" s="10"/>
      <c r="DD652" s="10"/>
      <c r="DE652" s="10"/>
      <c r="DF652" s="10"/>
      <c r="DG652" s="10"/>
      <c r="DH652" s="10"/>
      <c r="DI652" s="10"/>
      <c r="DJ652" s="10"/>
      <c r="DK652" s="10"/>
      <c r="DL652" s="10"/>
      <c r="DM652" s="10"/>
      <c r="DN652" s="10"/>
      <c r="DO652" s="10"/>
      <c r="DP652" s="10"/>
    </row>
    <row r="653" spans="15:120" x14ac:dyDescent="0.25"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  <c r="BT653" s="10"/>
      <c r="BU653" s="10"/>
      <c r="BV653" s="10"/>
      <c r="BW653" s="10"/>
      <c r="BX653" s="10"/>
      <c r="BY653" s="10"/>
      <c r="BZ653" s="10"/>
      <c r="CA653" s="10"/>
      <c r="CB653" s="10"/>
      <c r="CC653" s="10"/>
      <c r="CD653" s="10"/>
      <c r="CE653" s="10"/>
      <c r="CF653" s="10"/>
      <c r="CG653" s="10"/>
      <c r="CH653" s="10"/>
      <c r="CI653" s="10"/>
      <c r="CJ653" s="10"/>
      <c r="CK653" s="10"/>
      <c r="CL653" s="10"/>
      <c r="CM653" s="10"/>
      <c r="CN653" s="10"/>
      <c r="CO653" s="10"/>
      <c r="CP653" s="10"/>
      <c r="CQ653" s="10"/>
      <c r="CR653" s="10"/>
      <c r="CS653" s="10"/>
      <c r="CT653" s="10"/>
      <c r="CU653" s="10"/>
      <c r="CV653" s="10"/>
      <c r="CW653" s="10"/>
      <c r="CX653" s="10"/>
      <c r="CY653" s="10"/>
      <c r="CZ653" s="10"/>
      <c r="DA653" s="10"/>
      <c r="DB653" s="10"/>
      <c r="DC653" s="10"/>
      <c r="DD653" s="10"/>
      <c r="DE653" s="10"/>
      <c r="DF653" s="10"/>
      <c r="DG653" s="10"/>
      <c r="DH653" s="10"/>
      <c r="DI653" s="10"/>
      <c r="DJ653" s="10"/>
      <c r="DK653" s="10"/>
      <c r="DL653" s="10"/>
      <c r="DM653" s="10"/>
      <c r="DN653" s="10"/>
      <c r="DO653" s="10"/>
      <c r="DP653" s="10"/>
    </row>
    <row r="654" spans="15:120" x14ac:dyDescent="0.25"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  <c r="BT654" s="10"/>
      <c r="BU654" s="10"/>
      <c r="BV654" s="10"/>
      <c r="BW654" s="10"/>
      <c r="BX654" s="10"/>
      <c r="BY654" s="10"/>
      <c r="BZ654" s="10"/>
      <c r="CA654" s="10"/>
      <c r="CB654" s="10"/>
      <c r="CC654" s="10"/>
      <c r="CD654" s="10"/>
      <c r="CE654" s="10"/>
      <c r="CF654" s="10"/>
      <c r="CG654" s="10"/>
      <c r="CH654" s="10"/>
      <c r="CI654" s="10"/>
      <c r="CJ654" s="10"/>
      <c r="CK654" s="10"/>
      <c r="CL654" s="10"/>
      <c r="CM654" s="10"/>
      <c r="CN654" s="10"/>
      <c r="CO654" s="10"/>
      <c r="CP654" s="10"/>
      <c r="CQ654" s="10"/>
      <c r="CR654" s="10"/>
      <c r="CS654" s="10"/>
      <c r="CT654" s="10"/>
      <c r="CU654" s="10"/>
      <c r="CV654" s="10"/>
      <c r="CW654" s="10"/>
      <c r="CX654" s="10"/>
      <c r="CY654" s="10"/>
      <c r="CZ654" s="10"/>
      <c r="DA654" s="10"/>
      <c r="DB654" s="10"/>
      <c r="DC654" s="10"/>
      <c r="DD654" s="10"/>
      <c r="DE654" s="10"/>
      <c r="DF654" s="10"/>
      <c r="DG654" s="10"/>
      <c r="DH654" s="10"/>
      <c r="DI654" s="10"/>
      <c r="DJ654" s="10"/>
      <c r="DK654" s="10"/>
      <c r="DL654" s="10"/>
      <c r="DM654" s="10"/>
      <c r="DN654" s="10"/>
      <c r="DO654" s="10"/>
      <c r="DP654" s="10"/>
    </row>
    <row r="655" spans="15:120" x14ac:dyDescent="0.25"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  <c r="BT655" s="10"/>
      <c r="BU655" s="10"/>
      <c r="BV655" s="10"/>
      <c r="BW655" s="10"/>
      <c r="BX655" s="10"/>
      <c r="BY655" s="10"/>
      <c r="BZ655" s="10"/>
      <c r="CA655" s="10"/>
      <c r="CB655" s="10"/>
      <c r="CC655" s="10"/>
      <c r="CD655" s="10"/>
      <c r="CE655" s="10"/>
      <c r="CF655" s="10"/>
      <c r="CG655" s="10"/>
      <c r="CH655" s="10"/>
      <c r="CI655" s="10"/>
      <c r="CJ655" s="10"/>
      <c r="CK655" s="10"/>
      <c r="CL655" s="10"/>
      <c r="CM655" s="10"/>
      <c r="CN655" s="10"/>
      <c r="CO655" s="10"/>
      <c r="CP655" s="10"/>
      <c r="CQ655" s="10"/>
      <c r="CR655" s="10"/>
      <c r="CS655" s="10"/>
      <c r="CT655" s="10"/>
      <c r="CU655" s="10"/>
      <c r="CV655" s="10"/>
      <c r="CW655" s="10"/>
      <c r="CX655" s="10"/>
      <c r="CY655" s="10"/>
      <c r="CZ655" s="10"/>
      <c r="DA655" s="10"/>
      <c r="DB655" s="10"/>
      <c r="DC655" s="10"/>
      <c r="DD655" s="10"/>
      <c r="DE655" s="10"/>
      <c r="DF655" s="10"/>
      <c r="DG655" s="10"/>
      <c r="DH655" s="10"/>
      <c r="DI655" s="10"/>
      <c r="DJ655" s="10"/>
      <c r="DK655" s="10"/>
      <c r="DL655" s="10"/>
      <c r="DM655" s="10"/>
      <c r="DN655" s="10"/>
      <c r="DO655" s="10"/>
      <c r="DP655" s="10"/>
    </row>
    <row r="656" spans="15:120" x14ac:dyDescent="0.25"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  <c r="BT656" s="10"/>
      <c r="BU656" s="10"/>
      <c r="BV656" s="10"/>
      <c r="BW656" s="10"/>
      <c r="BX656" s="10"/>
      <c r="BY656" s="10"/>
      <c r="BZ656" s="10"/>
      <c r="CA656" s="10"/>
      <c r="CB656" s="10"/>
      <c r="CC656" s="10"/>
      <c r="CD656" s="10"/>
      <c r="CE656" s="10"/>
      <c r="CF656" s="10"/>
      <c r="CG656" s="10"/>
      <c r="CH656" s="10"/>
      <c r="CI656" s="10"/>
      <c r="CJ656" s="10"/>
      <c r="CK656" s="10"/>
      <c r="CL656" s="10"/>
      <c r="CM656" s="10"/>
      <c r="CN656" s="10"/>
      <c r="CO656" s="10"/>
      <c r="CP656" s="10"/>
      <c r="CQ656" s="10"/>
      <c r="CR656" s="10"/>
      <c r="CS656" s="10"/>
      <c r="CT656" s="10"/>
      <c r="CU656" s="10"/>
      <c r="CV656" s="10"/>
      <c r="CW656" s="10"/>
      <c r="CX656" s="10"/>
      <c r="CY656" s="10"/>
      <c r="CZ656" s="10"/>
      <c r="DA656" s="10"/>
      <c r="DB656" s="10"/>
      <c r="DC656" s="10"/>
      <c r="DD656" s="10"/>
      <c r="DE656" s="10"/>
      <c r="DF656" s="10"/>
      <c r="DG656" s="10"/>
      <c r="DH656" s="10"/>
      <c r="DI656" s="10"/>
      <c r="DJ656" s="10"/>
      <c r="DK656" s="10"/>
      <c r="DL656" s="10"/>
      <c r="DM656" s="10"/>
      <c r="DN656" s="10"/>
      <c r="DO656" s="10"/>
      <c r="DP656" s="10"/>
    </row>
    <row r="657" spans="15:120" x14ac:dyDescent="0.25"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  <c r="BT657" s="10"/>
      <c r="BU657" s="10"/>
      <c r="BV657" s="10"/>
      <c r="BW657" s="10"/>
      <c r="BX657" s="10"/>
      <c r="BY657" s="10"/>
      <c r="BZ657" s="10"/>
      <c r="CA657" s="10"/>
      <c r="CB657" s="10"/>
      <c r="CC657" s="10"/>
      <c r="CD657" s="10"/>
      <c r="CE657" s="10"/>
      <c r="CF657" s="10"/>
      <c r="CG657" s="10"/>
      <c r="CH657" s="10"/>
      <c r="CI657" s="10"/>
      <c r="CJ657" s="10"/>
      <c r="CK657" s="10"/>
      <c r="CL657" s="10"/>
      <c r="CM657" s="10"/>
      <c r="CN657" s="10"/>
      <c r="CO657" s="10"/>
      <c r="CP657" s="10"/>
      <c r="CQ657" s="10"/>
      <c r="CR657" s="10"/>
      <c r="CS657" s="10"/>
      <c r="CT657" s="10"/>
      <c r="CU657" s="10"/>
      <c r="CV657" s="10"/>
      <c r="CW657" s="10"/>
      <c r="CX657" s="10"/>
      <c r="CY657" s="10"/>
      <c r="CZ657" s="10"/>
      <c r="DA657" s="10"/>
      <c r="DB657" s="10"/>
      <c r="DC657" s="10"/>
      <c r="DD657" s="10"/>
      <c r="DE657" s="10"/>
      <c r="DF657" s="10"/>
      <c r="DG657" s="10"/>
      <c r="DH657" s="10"/>
      <c r="DI657" s="10"/>
      <c r="DJ657" s="10"/>
      <c r="DK657" s="10"/>
      <c r="DL657" s="10"/>
      <c r="DM657" s="10"/>
      <c r="DN657" s="10"/>
      <c r="DO657" s="10"/>
      <c r="DP657" s="10"/>
    </row>
    <row r="658" spans="15:120" x14ac:dyDescent="0.25"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  <c r="BT658" s="10"/>
      <c r="BU658" s="10"/>
      <c r="BV658" s="10"/>
      <c r="BW658" s="10"/>
      <c r="BX658" s="10"/>
      <c r="BY658" s="10"/>
      <c r="BZ658" s="10"/>
      <c r="CA658" s="10"/>
      <c r="CB658" s="10"/>
      <c r="CC658" s="10"/>
      <c r="CD658" s="10"/>
      <c r="CE658" s="10"/>
      <c r="CF658" s="10"/>
      <c r="CG658" s="10"/>
      <c r="CH658" s="10"/>
      <c r="CI658" s="10"/>
      <c r="CJ658" s="10"/>
      <c r="CK658" s="10"/>
      <c r="CL658" s="10"/>
      <c r="CM658" s="10"/>
      <c r="CN658" s="10"/>
      <c r="CO658" s="10"/>
      <c r="CP658" s="10"/>
      <c r="CQ658" s="10"/>
      <c r="CR658" s="10"/>
      <c r="CS658" s="10"/>
      <c r="CT658" s="10"/>
      <c r="CU658" s="10"/>
      <c r="CV658" s="10"/>
      <c r="CW658" s="10"/>
      <c r="CX658" s="10"/>
      <c r="CY658" s="10"/>
      <c r="CZ658" s="10"/>
      <c r="DA658" s="10"/>
      <c r="DB658" s="10"/>
      <c r="DC658" s="10"/>
      <c r="DD658" s="10"/>
      <c r="DE658" s="10"/>
      <c r="DF658" s="10"/>
      <c r="DG658" s="10"/>
      <c r="DH658" s="10"/>
      <c r="DI658" s="10"/>
      <c r="DJ658" s="10"/>
      <c r="DK658" s="10"/>
      <c r="DL658" s="10"/>
      <c r="DM658" s="10"/>
      <c r="DN658" s="10"/>
      <c r="DO658" s="10"/>
      <c r="DP658" s="10"/>
    </row>
    <row r="659" spans="15:120" x14ac:dyDescent="0.25"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10"/>
      <c r="BV659" s="10"/>
      <c r="BW659" s="10"/>
      <c r="BX659" s="10"/>
      <c r="BY659" s="10"/>
      <c r="BZ659" s="10"/>
      <c r="CA659" s="10"/>
      <c r="CB659" s="10"/>
      <c r="CC659" s="10"/>
      <c r="CD659" s="10"/>
      <c r="CE659" s="10"/>
      <c r="CF659" s="10"/>
      <c r="CG659" s="10"/>
      <c r="CH659" s="10"/>
      <c r="CI659" s="10"/>
      <c r="CJ659" s="10"/>
      <c r="CK659" s="10"/>
      <c r="CL659" s="10"/>
      <c r="CM659" s="10"/>
      <c r="CN659" s="10"/>
      <c r="CO659" s="10"/>
      <c r="CP659" s="10"/>
      <c r="CQ659" s="10"/>
      <c r="CR659" s="10"/>
      <c r="CS659" s="10"/>
      <c r="CT659" s="10"/>
      <c r="CU659" s="10"/>
      <c r="CV659" s="10"/>
      <c r="CW659" s="10"/>
      <c r="CX659" s="10"/>
      <c r="CY659" s="10"/>
      <c r="CZ659" s="10"/>
      <c r="DA659" s="10"/>
      <c r="DB659" s="10"/>
      <c r="DC659" s="10"/>
      <c r="DD659" s="10"/>
      <c r="DE659" s="10"/>
      <c r="DF659" s="10"/>
      <c r="DG659" s="10"/>
      <c r="DH659" s="10"/>
      <c r="DI659" s="10"/>
      <c r="DJ659" s="10"/>
      <c r="DK659" s="10"/>
      <c r="DL659" s="10"/>
      <c r="DM659" s="10"/>
      <c r="DN659" s="10"/>
      <c r="DO659" s="10"/>
      <c r="DP659" s="10"/>
    </row>
    <row r="660" spans="15:120" x14ac:dyDescent="0.25"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  <c r="BT660" s="10"/>
      <c r="BU660" s="10"/>
      <c r="BV660" s="10"/>
      <c r="BW660" s="10"/>
      <c r="BX660" s="10"/>
      <c r="BY660" s="10"/>
      <c r="BZ660" s="10"/>
      <c r="CA660" s="10"/>
      <c r="CB660" s="10"/>
      <c r="CC660" s="10"/>
      <c r="CD660" s="10"/>
      <c r="CE660" s="10"/>
      <c r="CF660" s="10"/>
      <c r="CG660" s="10"/>
      <c r="CH660" s="10"/>
      <c r="CI660" s="10"/>
      <c r="CJ660" s="10"/>
      <c r="CK660" s="10"/>
      <c r="CL660" s="10"/>
      <c r="CM660" s="10"/>
      <c r="CN660" s="10"/>
      <c r="CO660" s="10"/>
      <c r="CP660" s="10"/>
      <c r="CQ660" s="10"/>
      <c r="CR660" s="10"/>
      <c r="CS660" s="10"/>
      <c r="CT660" s="10"/>
      <c r="CU660" s="10"/>
      <c r="CV660" s="10"/>
      <c r="CW660" s="10"/>
      <c r="CX660" s="10"/>
      <c r="CY660" s="10"/>
      <c r="CZ660" s="10"/>
      <c r="DA660" s="10"/>
      <c r="DB660" s="10"/>
      <c r="DC660" s="10"/>
      <c r="DD660" s="10"/>
      <c r="DE660" s="10"/>
      <c r="DF660" s="10"/>
      <c r="DG660" s="10"/>
      <c r="DH660" s="10"/>
      <c r="DI660" s="10"/>
      <c r="DJ660" s="10"/>
      <c r="DK660" s="10"/>
      <c r="DL660" s="10"/>
      <c r="DM660" s="10"/>
      <c r="DN660" s="10"/>
      <c r="DO660" s="10"/>
      <c r="DP660" s="10"/>
    </row>
    <row r="661" spans="15:120" x14ac:dyDescent="0.25"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  <c r="BT661" s="10"/>
      <c r="BU661" s="10"/>
      <c r="BV661" s="10"/>
      <c r="BW661" s="10"/>
      <c r="BX661" s="10"/>
      <c r="BY661" s="10"/>
      <c r="BZ661" s="10"/>
      <c r="CA661" s="10"/>
      <c r="CB661" s="10"/>
      <c r="CC661" s="10"/>
      <c r="CD661" s="10"/>
      <c r="CE661" s="10"/>
      <c r="CF661" s="10"/>
      <c r="CG661" s="10"/>
      <c r="CH661" s="10"/>
      <c r="CI661" s="10"/>
      <c r="CJ661" s="10"/>
      <c r="CK661" s="10"/>
      <c r="CL661" s="10"/>
      <c r="CM661" s="10"/>
      <c r="CN661" s="10"/>
      <c r="CO661" s="10"/>
      <c r="CP661" s="10"/>
      <c r="CQ661" s="10"/>
      <c r="CR661" s="10"/>
      <c r="CS661" s="10"/>
      <c r="CT661" s="10"/>
      <c r="CU661" s="10"/>
      <c r="CV661" s="10"/>
      <c r="CW661" s="10"/>
      <c r="CX661" s="10"/>
      <c r="CY661" s="10"/>
      <c r="CZ661" s="10"/>
      <c r="DA661" s="10"/>
      <c r="DB661" s="10"/>
      <c r="DC661" s="10"/>
      <c r="DD661" s="10"/>
      <c r="DE661" s="10"/>
      <c r="DF661" s="10"/>
      <c r="DG661" s="10"/>
      <c r="DH661" s="10"/>
      <c r="DI661" s="10"/>
      <c r="DJ661" s="10"/>
      <c r="DK661" s="10"/>
      <c r="DL661" s="10"/>
      <c r="DM661" s="10"/>
      <c r="DN661" s="10"/>
      <c r="DO661" s="10"/>
      <c r="DP661" s="10"/>
    </row>
    <row r="662" spans="15:120" x14ac:dyDescent="0.25"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  <c r="BT662" s="10"/>
      <c r="BU662" s="10"/>
      <c r="BV662" s="10"/>
      <c r="BW662" s="10"/>
      <c r="BX662" s="10"/>
      <c r="BY662" s="10"/>
      <c r="BZ662" s="10"/>
      <c r="CA662" s="10"/>
      <c r="CB662" s="10"/>
      <c r="CC662" s="10"/>
      <c r="CD662" s="10"/>
      <c r="CE662" s="10"/>
      <c r="CF662" s="10"/>
      <c r="CG662" s="10"/>
      <c r="CH662" s="10"/>
      <c r="CI662" s="10"/>
      <c r="CJ662" s="10"/>
      <c r="CK662" s="10"/>
      <c r="CL662" s="10"/>
      <c r="CM662" s="10"/>
      <c r="CN662" s="10"/>
      <c r="CO662" s="10"/>
      <c r="CP662" s="10"/>
      <c r="CQ662" s="10"/>
      <c r="CR662" s="10"/>
      <c r="CS662" s="10"/>
      <c r="CT662" s="10"/>
      <c r="CU662" s="10"/>
      <c r="CV662" s="10"/>
      <c r="CW662" s="10"/>
      <c r="CX662" s="10"/>
      <c r="CY662" s="10"/>
      <c r="CZ662" s="10"/>
      <c r="DA662" s="10"/>
      <c r="DB662" s="10"/>
      <c r="DC662" s="10"/>
      <c r="DD662" s="10"/>
      <c r="DE662" s="10"/>
      <c r="DF662" s="10"/>
      <c r="DG662" s="10"/>
      <c r="DH662" s="10"/>
      <c r="DI662" s="10"/>
      <c r="DJ662" s="10"/>
      <c r="DK662" s="10"/>
      <c r="DL662" s="10"/>
      <c r="DM662" s="10"/>
      <c r="DN662" s="10"/>
      <c r="DO662" s="10"/>
      <c r="DP662" s="10"/>
    </row>
    <row r="663" spans="15:120" x14ac:dyDescent="0.25"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10"/>
      <c r="BV663" s="10"/>
      <c r="BW663" s="10"/>
      <c r="BX663" s="10"/>
      <c r="BY663" s="10"/>
      <c r="BZ663" s="10"/>
      <c r="CA663" s="10"/>
      <c r="CB663" s="10"/>
      <c r="CC663" s="10"/>
      <c r="CD663" s="10"/>
      <c r="CE663" s="10"/>
      <c r="CF663" s="10"/>
      <c r="CG663" s="10"/>
      <c r="CH663" s="10"/>
      <c r="CI663" s="10"/>
      <c r="CJ663" s="10"/>
      <c r="CK663" s="10"/>
      <c r="CL663" s="10"/>
      <c r="CM663" s="10"/>
      <c r="CN663" s="10"/>
      <c r="CO663" s="10"/>
      <c r="CP663" s="10"/>
      <c r="CQ663" s="10"/>
      <c r="CR663" s="10"/>
      <c r="CS663" s="10"/>
      <c r="CT663" s="10"/>
      <c r="CU663" s="10"/>
      <c r="CV663" s="10"/>
      <c r="CW663" s="10"/>
      <c r="CX663" s="10"/>
      <c r="CY663" s="10"/>
      <c r="CZ663" s="10"/>
      <c r="DA663" s="10"/>
      <c r="DB663" s="10"/>
      <c r="DC663" s="10"/>
      <c r="DD663" s="10"/>
      <c r="DE663" s="10"/>
      <c r="DF663" s="10"/>
      <c r="DG663" s="10"/>
      <c r="DH663" s="10"/>
      <c r="DI663" s="10"/>
      <c r="DJ663" s="10"/>
      <c r="DK663" s="10"/>
      <c r="DL663" s="10"/>
      <c r="DM663" s="10"/>
      <c r="DN663" s="10"/>
      <c r="DO663" s="10"/>
      <c r="DP663" s="10"/>
    </row>
    <row r="664" spans="15:120" x14ac:dyDescent="0.25"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  <c r="BT664" s="10"/>
      <c r="BU664" s="10"/>
      <c r="BV664" s="10"/>
      <c r="BW664" s="10"/>
      <c r="BX664" s="10"/>
      <c r="BY664" s="10"/>
      <c r="BZ664" s="10"/>
      <c r="CA664" s="10"/>
      <c r="CB664" s="10"/>
      <c r="CC664" s="10"/>
      <c r="CD664" s="10"/>
      <c r="CE664" s="10"/>
      <c r="CF664" s="10"/>
      <c r="CG664" s="10"/>
      <c r="CH664" s="10"/>
      <c r="CI664" s="10"/>
      <c r="CJ664" s="10"/>
      <c r="CK664" s="10"/>
      <c r="CL664" s="10"/>
      <c r="CM664" s="10"/>
      <c r="CN664" s="10"/>
      <c r="CO664" s="10"/>
      <c r="CP664" s="10"/>
      <c r="CQ664" s="10"/>
      <c r="CR664" s="10"/>
      <c r="CS664" s="10"/>
      <c r="CT664" s="10"/>
      <c r="CU664" s="10"/>
      <c r="CV664" s="10"/>
      <c r="CW664" s="10"/>
      <c r="CX664" s="10"/>
      <c r="CY664" s="10"/>
      <c r="CZ664" s="10"/>
      <c r="DA664" s="10"/>
      <c r="DB664" s="10"/>
      <c r="DC664" s="10"/>
      <c r="DD664" s="10"/>
      <c r="DE664" s="10"/>
      <c r="DF664" s="10"/>
      <c r="DG664" s="10"/>
      <c r="DH664" s="10"/>
      <c r="DI664" s="10"/>
      <c r="DJ664" s="10"/>
      <c r="DK664" s="10"/>
      <c r="DL664" s="10"/>
      <c r="DM664" s="10"/>
      <c r="DN664" s="10"/>
      <c r="DO664" s="10"/>
      <c r="DP664" s="10"/>
    </row>
    <row r="665" spans="15:120" x14ac:dyDescent="0.25"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10"/>
      <c r="BV665" s="10"/>
      <c r="BW665" s="10"/>
      <c r="BX665" s="10"/>
      <c r="BY665" s="10"/>
      <c r="BZ665" s="10"/>
      <c r="CA665" s="10"/>
      <c r="CB665" s="10"/>
      <c r="CC665" s="10"/>
      <c r="CD665" s="10"/>
      <c r="CE665" s="10"/>
      <c r="CF665" s="10"/>
      <c r="CG665" s="10"/>
      <c r="CH665" s="10"/>
      <c r="CI665" s="10"/>
      <c r="CJ665" s="10"/>
      <c r="CK665" s="10"/>
      <c r="CL665" s="10"/>
      <c r="CM665" s="10"/>
      <c r="CN665" s="10"/>
      <c r="CO665" s="10"/>
      <c r="CP665" s="10"/>
      <c r="CQ665" s="10"/>
      <c r="CR665" s="10"/>
      <c r="CS665" s="10"/>
      <c r="CT665" s="10"/>
      <c r="CU665" s="10"/>
      <c r="CV665" s="10"/>
      <c r="CW665" s="10"/>
      <c r="CX665" s="10"/>
      <c r="CY665" s="10"/>
      <c r="CZ665" s="10"/>
      <c r="DA665" s="10"/>
      <c r="DB665" s="10"/>
      <c r="DC665" s="10"/>
      <c r="DD665" s="10"/>
      <c r="DE665" s="10"/>
      <c r="DF665" s="10"/>
      <c r="DG665" s="10"/>
      <c r="DH665" s="10"/>
      <c r="DI665" s="10"/>
      <c r="DJ665" s="10"/>
      <c r="DK665" s="10"/>
      <c r="DL665" s="10"/>
      <c r="DM665" s="10"/>
      <c r="DN665" s="10"/>
      <c r="DO665" s="10"/>
      <c r="DP665" s="10"/>
    </row>
    <row r="666" spans="15:120" x14ac:dyDescent="0.25"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  <c r="BT666" s="10"/>
      <c r="BU666" s="10"/>
      <c r="BV666" s="10"/>
      <c r="BW666" s="10"/>
      <c r="BX666" s="10"/>
      <c r="BY666" s="10"/>
      <c r="BZ666" s="10"/>
      <c r="CA666" s="10"/>
      <c r="CB666" s="10"/>
      <c r="CC666" s="10"/>
      <c r="CD666" s="10"/>
      <c r="CE666" s="10"/>
      <c r="CF666" s="10"/>
      <c r="CG666" s="10"/>
      <c r="CH666" s="10"/>
      <c r="CI666" s="10"/>
      <c r="CJ666" s="10"/>
      <c r="CK666" s="10"/>
      <c r="CL666" s="10"/>
      <c r="CM666" s="10"/>
      <c r="CN666" s="10"/>
      <c r="CO666" s="10"/>
      <c r="CP666" s="10"/>
      <c r="CQ666" s="10"/>
      <c r="CR666" s="10"/>
      <c r="CS666" s="10"/>
      <c r="CT666" s="10"/>
      <c r="CU666" s="10"/>
      <c r="CV666" s="10"/>
      <c r="CW666" s="10"/>
      <c r="CX666" s="10"/>
      <c r="CY666" s="10"/>
      <c r="CZ666" s="10"/>
      <c r="DA666" s="10"/>
      <c r="DB666" s="10"/>
      <c r="DC666" s="10"/>
      <c r="DD666" s="10"/>
      <c r="DE666" s="10"/>
      <c r="DF666" s="10"/>
      <c r="DG666" s="10"/>
      <c r="DH666" s="10"/>
      <c r="DI666" s="10"/>
      <c r="DJ666" s="10"/>
      <c r="DK666" s="10"/>
      <c r="DL666" s="10"/>
      <c r="DM666" s="10"/>
      <c r="DN666" s="10"/>
      <c r="DO666" s="10"/>
      <c r="DP666" s="10"/>
    </row>
    <row r="667" spans="15:120" x14ac:dyDescent="0.25"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  <c r="BT667" s="10"/>
      <c r="BU667" s="10"/>
      <c r="BV667" s="10"/>
      <c r="BW667" s="10"/>
      <c r="BX667" s="10"/>
      <c r="BY667" s="10"/>
      <c r="BZ667" s="10"/>
      <c r="CA667" s="10"/>
      <c r="CB667" s="10"/>
      <c r="CC667" s="10"/>
      <c r="CD667" s="10"/>
      <c r="CE667" s="10"/>
      <c r="CF667" s="10"/>
      <c r="CG667" s="10"/>
      <c r="CH667" s="10"/>
      <c r="CI667" s="10"/>
      <c r="CJ667" s="10"/>
      <c r="CK667" s="10"/>
      <c r="CL667" s="10"/>
      <c r="CM667" s="10"/>
      <c r="CN667" s="10"/>
      <c r="CO667" s="10"/>
      <c r="CP667" s="10"/>
      <c r="CQ667" s="10"/>
      <c r="CR667" s="10"/>
      <c r="CS667" s="10"/>
      <c r="CT667" s="10"/>
      <c r="CU667" s="10"/>
      <c r="CV667" s="10"/>
      <c r="CW667" s="10"/>
      <c r="CX667" s="10"/>
      <c r="CY667" s="10"/>
      <c r="CZ667" s="10"/>
      <c r="DA667" s="10"/>
      <c r="DB667" s="10"/>
      <c r="DC667" s="10"/>
      <c r="DD667" s="10"/>
      <c r="DE667" s="10"/>
      <c r="DF667" s="10"/>
      <c r="DG667" s="10"/>
      <c r="DH667" s="10"/>
      <c r="DI667" s="10"/>
      <c r="DJ667" s="10"/>
      <c r="DK667" s="10"/>
      <c r="DL667" s="10"/>
      <c r="DM667" s="10"/>
      <c r="DN667" s="10"/>
      <c r="DO667" s="10"/>
      <c r="DP667" s="10"/>
    </row>
    <row r="668" spans="15:120" x14ac:dyDescent="0.25"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  <c r="BT668" s="10"/>
      <c r="BU668" s="10"/>
      <c r="BV668" s="10"/>
      <c r="BW668" s="10"/>
      <c r="BX668" s="10"/>
      <c r="BY668" s="10"/>
      <c r="BZ668" s="10"/>
      <c r="CA668" s="10"/>
      <c r="CB668" s="10"/>
      <c r="CC668" s="10"/>
      <c r="CD668" s="10"/>
      <c r="CE668" s="10"/>
      <c r="CF668" s="10"/>
      <c r="CG668" s="10"/>
      <c r="CH668" s="10"/>
      <c r="CI668" s="10"/>
      <c r="CJ668" s="10"/>
      <c r="CK668" s="10"/>
      <c r="CL668" s="10"/>
      <c r="CM668" s="10"/>
      <c r="CN668" s="10"/>
      <c r="CO668" s="10"/>
      <c r="CP668" s="10"/>
      <c r="CQ668" s="10"/>
      <c r="CR668" s="10"/>
      <c r="CS668" s="10"/>
      <c r="CT668" s="10"/>
      <c r="CU668" s="10"/>
      <c r="CV668" s="10"/>
      <c r="CW668" s="10"/>
      <c r="CX668" s="10"/>
      <c r="CY668" s="10"/>
      <c r="CZ668" s="10"/>
      <c r="DA668" s="10"/>
      <c r="DB668" s="10"/>
      <c r="DC668" s="10"/>
      <c r="DD668" s="10"/>
      <c r="DE668" s="10"/>
      <c r="DF668" s="10"/>
      <c r="DG668" s="10"/>
      <c r="DH668" s="10"/>
      <c r="DI668" s="10"/>
      <c r="DJ668" s="10"/>
      <c r="DK668" s="10"/>
      <c r="DL668" s="10"/>
      <c r="DM668" s="10"/>
      <c r="DN668" s="10"/>
      <c r="DO668" s="10"/>
      <c r="DP668" s="10"/>
    </row>
    <row r="669" spans="15:120" x14ac:dyDescent="0.25"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10"/>
      <c r="BV669" s="10"/>
      <c r="BW669" s="10"/>
      <c r="BX669" s="10"/>
      <c r="BY669" s="10"/>
      <c r="BZ669" s="10"/>
      <c r="CA669" s="10"/>
      <c r="CB669" s="10"/>
      <c r="CC669" s="10"/>
      <c r="CD669" s="10"/>
      <c r="CE669" s="10"/>
      <c r="CF669" s="10"/>
      <c r="CG669" s="10"/>
      <c r="CH669" s="10"/>
      <c r="CI669" s="10"/>
      <c r="CJ669" s="10"/>
      <c r="CK669" s="10"/>
      <c r="CL669" s="10"/>
      <c r="CM669" s="10"/>
      <c r="CN669" s="10"/>
      <c r="CO669" s="10"/>
      <c r="CP669" s="10"/>
      <c r="CQ669" s="10"/>
      <c r="CR669" s="10"/>
      <c r="CS669" s="10"/>
      <c r="CT669" s="10"/>
      <c r="CU669" s="10"/>
      <c r="CV669" s="10"/>
      <c r="CW669" s="10"/>
      <c r="CX669" s="10"/>
      <c r="CY669" s="10"/>
      <c r="CZ669" s="10"/>
      <c r="DA669" s="10"/>
      <c r="DB669" s="10"/>
      <c r="DC669" s="10"/>
      <c r="DD669" s="10"/>
      <c r="DE669" s="10"/>
      <c r="DF669" s="10"/>
      <c r="DG669" s="10"/>
      <c r="DH669" s="10"/>
      <c r="DI669" s="10"/>
      <c r="DJ669" s="10"/>
      <c r="DK669" s="10"/>
      <c r="DL669" s="10"/>
      <c r="DM669" s="10"/>
      <c r="DN669" s="10"/>
      <c r="DO669" s="10"/>
      <c r="DP669" s="10"/>
    </row>
    <row r="670" spans="15:120" x14ac:dyDescent="0.25"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  <c r="BT670" s="10"/>
      <c r="BU670" s="10"/>
      <c r="BV670" s="10"/>
      <c r="BW670" s="10"/>
      <c r="BX670" s="10"/>
      <c r="BY670" s="10"/>
      <c r="BZ670" s="10"/>
      <c r="CA670" s="10"/>
      <c r="CB670" s="10"/>
      <c r="CC670" s="10"/>
      <c r="CD670" s="10"/>
      <c r="CE670" s="10"/>
      <c r="CF670" s="10"/>
      <c r="CG670" s="10"/>
      <c r="CH670" s="10"/>
      <c r="CI670" s="10"/>
      <c r="CJ670" s="10"/>
      <c r="CK670" s="10"/>
      <c r="CL670" s="10"/>
      <c r="CM670" s="10"/>
      <c r="CN670" s="10"/>
      <c r="CO670" s="10"/>
      <c r="CP670" s="10"/>
      <c r="CQ670" s="10"/>
      <c r="CR670" s="10"/>
      <c r="CS670" s="10"/>
      <c r="CT670" s="10"/>
      <c r="CU670" s="10"/>
      <c r="CV670" s="10"/>
      <c r="CW670" s="10"/>
      <c r="CX670" s="10"/>
      <c r="CY670" s="10"/>
      <c r="CZ670" s="10"/>
      <c r="DA670" s="10"/>
      <c r="DB670" s="10"/>
      <c r="DC670" s="10"/>
      <c r="DD670" s="10"/>
      <c r="DE670" s="10"/>
      <c r="DF670" s="10"/>
      <c r="DG670" s="10"/>
      <c r="DH670" s="10"/>
      <c r="DI670" s="10"/>
      <c r="DJ670" s="10"/>
      <c r="DK670" s="10"/>
      <c r="DL670" s="10"/>
      <c r="DM670" s="10"/>
      <c r="DN670" s="10"/>
      <c r="DO670" s="10"/>
      <c r="DP670" s="10"/>
    </row>
    <row r="671" spans="15:120" x14ac:dyDescent="0.25"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  <c r="BT671" s="10"/>
      <c r="BU671" s="10"/>
      <c r="BV671" s="10"/>
      <c r="BW671" s="10"/>
      <c r="BX671" s="10"/>
      <c r="BY671" s="10"/>
      <c r="BZ671" s="10"/>
      <c r="CA671" s="10"/>
      <c r="CB671" s="10"/>
      <c r="CC671" s="10"/>
      <c r="CD671" s="10"/>
      <c r="CE671" s="10"/>
      <c r="CF671" s="10"/>
      <c r="CG671" s="10"/>
      <c r="CH671" s="10"/>
      <c r="CI671" s="10"/>
      <c r="CJ671" s="10"/>
      <c r="CK671" s="10"/>
      <c r="CL671" s="10"/>
      <c r="CM671" s="10"/>
      <c r="CN671" s="10"/>
      <c r="CO671" s="10"/>
      <c r="CP671" s="10"/>
      <c r="CQ671" s="10"/>
      <c r="CR671" s="10"/>
      <c r="CS671" s="10"/>
      <c r="CT671" s="10"/>
      <c r="CU671" s="10"/>
      <c r="CV671" s="10"/>
      <c r="CW671" s="10"/>
      <c r="CX671" s="10"/>
      <c r="CY671" s="10"/>
      <c r="CZ671" s="10"/>
      <c r="DA671" s="10"/>
      <c r="DB671" s="10"/>
      <c r="DC671" s="10"/>
      <c r="DD671" s="10"/>
      <c r="DE671" s="10"/>
      <c r="DF671" s="10"/>
      <c r="DG671" s="10"/>
      <c r="DH671" s="10"/>
      <c r="DI671" s="10"/>
      <c r="DJ671" s="10"/>
      <c r="DK671" s="10"/>
      <c r="DL671" s="10"/>
      <c r="DM671" s="10"/>
      <c r="DN671" s="10"/>
      <c r="DO671" s="10"/>
      <c r="DP671" s="10"/>
    </row>
    <row r="672" spans="15:120" x14ac:dyDescent="0.25"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  <c r="BT672" s="10"/>
      <c r="BU672" s="10"/>
      <c r="BV672" s="10"/>
      <c r="BW672" s="10"/>
      <c r="BX672" s="10"/>
      <c r="BY672" s="10"/>
      <c r="BZ672" s="10"/>
      <c r="CA672" s="10"/>
      <c r="CB672" s="10"/>
      <c r="CC672" s="10"/>
      <c r="CD672" s="10"/>
      <c r="CE672" s="10"/>
      <c r="CF672" s="10"/>
      <c r="CG672" s="10"/>
      <c r="CH672" s="10"/>
      <c r="CI672" s="10"/>
      <c r="CJ672" s="10"/>
      <c r="CK672" s="10"/>
      <c r="CL672" s="10"/>
      <c r="CM672" s="10"/>
      <c r="CN672" s="10"/>
      <c r="CO672" s="10"/>
      <c r="CP672" s="10"/>
      <c r="CQ672" s="10"/>
      <c r="CR672" s="10"/>
      <c r="CS672" s="10"/>
      <c r="CT672" s="10"/>
      <c r="CU672" s="10"/>
      <c r="CV672" s="10"/>
      <c r="CW672" s="10"/>
      <c r="CX672" s="10"/>
      <c r="CY672" s="10"/>
      <c r="CZ672" s="10"/>
      <c r="DA672" s="10"/>
      <c r="DB672" s="10"/>
      <c r="DC672" s="10"/>
      <c r="DD672" s="10"/>
      <c r="DE672" s="10"/>
      <c r="DF672" s="10"/>
      <c r="DG672" s="10"/>
      <c r="DH672" s="10"/>
      <c r="DI672" s="10"/>
      <c r="DJ672" s="10"/>
      <c r="DK672" s="10"/>
      <c r="DL672" s="10"/>
      <c r="DM672" s="10"/>
      <c r="DN672" s="10"/>
      <c r="DO672" s="10"/>
      <c r="DP672" s="10"/>
    </row>
    <row r="673" spans="15:120" x14ac:dyDescent="0.25"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10"/>
      <c r="BV673" s="10"/>
      <c r="BW673" s="10"/>
      <c r="BX673" s="10"/>
      <c r="BY673" s="10"/>
      <c r="BZ673" s="10"/>
      <c r="CA673" s="10"/>
      <c r="CB673" s="10"/>
      <c r="CC673" s="10"/>
      <c r="CD673" s="10"/>
      <c r="CE673" s="10"/>
      <c r="CF673" s="10"/>
      <c r="CG673" s="10"/>
      <c r="CH673" s="10"/>
      <c r="CI673" s="10"/>
      <c r="CJ673" s="10"/>
      <c r="CK673" s="10"/>
      <c r="CL673" s="10"/>
      <c r="CM673" s="10"/>
      <c r="CN673" s="10"/>
      <c r="CO673" s="10"/>
      <c r="CP673" s="10"/>
      <c r="CQ673" s="10"/>
      <c r="CR673" s="10"/>
      <c r="CS673" s="10"/>
      <c r="CT673" s="10"/>
      <c r="CU673" s="10"/>
      <c r="CV673" s="10"/>
      <c r="CW673" s="10"/>
      <c r="CX673" s="10"/>
      <c r="CY673" s="10"/>
      <c r="CZ673" s="10"/>
      <c r="DA673" s="10"/>
      <c r="DB673" s="10"/>
      <c r="DC673" s="10"/>
      <c r="DD673" s="10"/>
      <c r="DE673" s="10"/>
      <c r="DF673" s="10"/>
      <c r="DG673" s="10"/>
      <c r="DH673" s="10"/>
      <c r="DI673" s="10"/>
      <c r="DJ673" s="10"/>
      <c r="DK673" s="10"/>
      <c r="DL673" s="10"/>
      <c r="DM673" s="10"/>
      <c r="DN673" s="10"/>
      <c r="DO673" s="10"/>
      <c r="DP673" s="10"/>
    </row>
    <row r="674" spans="15:120" x14ac:dyDescent="0.25"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  <c r="BT674" s="10"/>
      <c r="BU674" s="10"/>
      <c r="BV674" s="10"/>
      <c r="BW674" s="10"/>
      <c r="BX674" s="10"/>
      <c r="BY674" s="10"/>
      <c r="BZ674" s="10"/>
      <c r="CA674" s="10"/>
      <c r="CB674" s="10"/>
      <c r="CC674" s="10"/>
      <c r="CD674" s="10"/>
      <c r="CE674" s="10"/>
      <c r="CF674" s="10"/>
      <c r="CG674" s="10"/>
      <c r="CH674" s="10"/>
      <c r="CI674" s="10"/>
      <c r="CJ674" s="10"/>
      <c r="CK674" s="10"/>
      <c r="CL674" s="10"/>
      <c r="CM674" s="10"/>
      <c r="CN674" s="10"/>
      <c r="CO674" s="10"/>
      <c r="CP674" s="10"/>
      <c r="CQ674" s="10"/>
      <c r="CR674" s="10"/>
      <c r="CS674" s="10"/>
      <c r="CT674" s="10"/>
      <c r="CU674" s="10"/>
      <c r="CV674" s="10"/>
      <c r="CW674" s="10"/>
      <c r="CX674" s="10"/>
      <c r="CY674" s="10"/>
      <c r="CZ674" s="10"/>
      <c r="DA674" s="10"/>
      <c r="DB674" s="10"/>
      <c r="DC674" s="10"/>
      <c r="DD674" s="10"/>
      <c r="DE674" s="10"/>
      <c r="DF674" s="10"/>
      <c r="DG674" s="10"/>
      <c r="DH674" s="10"/>
      <c r="DI674" s="10"/>
      <c r="DJ674" s="10"/>
      <c r="DK674" s="10"/>
      <c r="DL674" s="10"/>
      <c r="DM674" s="10"/>
      <c r="DN674" s="10"/>
      <c r="DO674" s="10"/>
      <c r="DP674" s="10"/>
    </row>
    <row r="675" spans="15:120" x14ac:dyDescent="0.25"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10"/>
      <c r="BV675" s="10"/>
      <c r="BW675" s="10"/>
      <c r="BX675" s="10"/>
      <c r="BY675" s="10"/>
      <c r="BZ675" s="10"/>
      <c r="CA675" s="10"/>
      <c r="CB675" s="10"/>
      <c r="CC675" s="10"/>
      <c r="CD675" s="10"/>
      <c r="CE675" s="10"/>
      <c r="CF675" s="10"/>
      <c r="CG675" s="10"/>
      <c r="CH675" s="10"/>
      <c r="CI675" s="10"/>
      <c r="CJ675" s="10"/>
      <c r="CK675" s="10"/>
      <c r="CL675" s="10"/>
      <c r="CM675" s="10"/>
      <c r="CN675" s="10"/>
      <c r="CO675" s="10"/>
      <c r="CP675" s="10"/>
      <c r="CQ675" s="10"/>
      <c r="CR675" s="10"/>
      <c r="CS675" s="10"/>
      <c r="CT675" s="10"/>
      <c r="CU675" s="10"/>
      <c r="CV675" s="10"/>
      <c r="CW675" s="10"/>
      <c r="CX675" s="10"/>
      <c r="CY675" s="10"/>
      <c r="CZ675" s="10"/>
      <c r="DA675" s="10"/>
      <c r="DB675" s="10"/>
      <c r="DC675" s="10"/>
      <c r="DD675" s="10"/>
      <c r="DE675" s="10"/>
      <c r="DF675" s="10"/>
      <c r="DG675" s="10"/>
      <c r="DH675" s="10"/>
      <c r="DI675" s="10"/>
      <c r="DJ675" s="10"/>
      <c r="DK675" s="10"/>
      <c r="DL675" s="10"/>
      <c r="DM675" s="10"/>
      <c r="DN675" s="10"/>
      <c r="DO675" s="10"/>
      <c r="DP675" s="10"/>
    </row>
    <row r="676" spans="15:120" x14ac:dyDescent="0.25"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  <c r="BT676" s="10"/>
      <c r="BU676" s="10"/>
      <c r="BV676" s="10"/>
      <c r="BW676" s="10"/>
      <c r="BX676" s="10"/>
      <c r="BY676" s="10"/>
      <c r="BZ676" s="10"/>
      <c r="CA676" s="10"/>
      <c r="CB676" s="10"/>
      <c r="CC676" s="10"/>
      <c r="CD676" s="10"/>
      <c r="CE676" s="10"/>
      <c r="CF676" s="10"/>
      <c r="CG676" s="10"/>
      <c r="CH676" s="10"/>
      <c r="CI676" s="10"/>
      <c r="CJ676" s="10"/>
      <c r="CK676" s="10"/>
      <c r="CL676" s="10"/>
      <c r="CM676" s="10"/>
      <c r="CN676" s="10"/>
      <c r="CO676" s="10"/>
      <c r="CP676" s="10"/>
      <c r="CQ676" s="10"/>
      <c r="CR676" s="10"/>
      <c r="CS676" s="10"/>
      <c r="CT676" s="10"/>
      <c r="CU676" s="10"/>
      <c r="CV676" s="10"/>
      <c r="CW676" s="10"/>
      <c r="CX676" s="10"/>
      <c r="CY676" s="10"/>
      <c r="CZ676" s="10"/>
      <c r="DA676" s="10"/>
      <c r="DB676" s="10"/>
      <c r="DC676" s="10"/>
      <c r="DD676" s="10"/>
      <c r="DE676" s="10"/>
      <c r="DF676" s="10"/>
      <c r="DG676" s="10"/>
      <c r="DH676" s="10"/>
      <c r="DI676" s="10"/>
      <c r="DJ676" s="10"/>
      <c r="DK676" s="10"/>
      <c r="DL676" s="10"/>
      <c r="DM676" s="10"/>
      <c r="DN676" s="10"/>
      <c r="DO676" s="10"/>
      <c r="DP676" s="10"/>
    </row>
    <row r="677" spans="15:120" x14ac:dyDescent="0.25"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10"/>
      <c r="BV677" s="10"/>
      <c r="BW677" s="10"/>
      <c r="BX677" s="10"/>
      <c r="BY677" s="10"/>
      <c r="BZ677" s="10"/>
      <c r="CA677" s="10"/>
      <c r="CB677" s="10"/>
      <c r="CC677" s="10"/>
      <c r="CD677" s="10"/>
      <c r="CE677" s="10"/>
      <c r="CF677" s="10"/>
      <c r="CG677" s="10"/>
      <c r="CH677" s="10"/>
      <c r="CI677" s="10"/>
      <c r="CJ677" s="10"/>
      <c r="CK677" s="10"/>
      <c r="CL677" s="10"/>
      <c r="CM677" s="10"/>
      <c r="CN677" s="10"/>
      <c r="CO677" s="10"/>
      <c r="CP677" s="10"/>
      <c r="CQ677" s="10"/>
      <c r="CR677" s="10"/>
      <c r="CS677" s="10"/>
      <c r="CT677" s="10"/>
      <c r="CU677" s="10"/>
      <c r="CV677" s="10"/>
      <c r="CW677" s="10"/>
      <c r="CX677" s="10"/>
      <c r="CY677" s="10"/>
      <c r="CZ677" s="10"/>
      <c r="DA677" s="10"/>
      <c r="DB677" s="10"/>
      <c r="DC677" s="10"/>
      <c r="DD677" s="10"/>
      <c r="DE677" s="10"/>
      <c r="DF677" s="10"/>
      <c r="DG677" s="10"/>
      <c r="DH677" s="10"/>
      <c r="DI677" s="10"/>
      <c r="DJ677" s="10"/>
      <c r="DK677" s="10"/>
      <c r="DL677" s="10"/>
      <c r="DM677" s="10"/>
      <c r="DN677" s="10"/>
      <c r="DO677" s="10"/>
      <c r="DP677" s="10"/>
    </row>
    <row r="678" spans="15:120" x14ac:dyDescent="0.25"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  <c r="BT678" s="10"/>
      <c r="BU678" s="10"/>
      <c r="BV678" s="10"/>
      <c r="BW678" s="10"/>
      <c r="BX678" s="10"/>
      <c r="BY678" s="10"/>
      <c r="BZ678" s="10"/>
      <c r="CA678" s="10"/>
      <c r="CB678" s="10"/>
      <c r="CC678" s="10"/>
      <c r="CD678" s="10"/>
      <c r="CE678" s="10"/>
      <c r="CF678" s="10"/>
      <c r="CG678" s="10"/>
      <c r="CH678" s="10"/>
      <c r="CI678" s="10"/>
      <c r="CJ678" s="10"/>
      <c r="CK678" s="10"/>
      <c r="CL678" s="10"/>
      <c r="CM678" s="10"/>
      <c r="CN678" s="10"/>
      <c r="CO678" s="10"/>
      <c r="CP678" s="10"/>
      <c r="CQ678" s="10"/>
      <c r="CR678" s="10"/>
      <c r="CS678" s="10"/>
      <c r="CT678" s="10"/>
      <c r="CU678" s="10"/>
      <c r="CV678" s="10"/>
      <c r="CW678" s="10"/>
      <c r="CX678" s="10"/>
      <c r="CY678" s="10"/>
      <c r="CZ678" s="10"/>
      <c r="DA678" s="10"/>
      <c r="DB678" s="10"/>
      <c r="DC678" s="10"/>
      <c r="DD678" s="10"/>
      <c r="DE678" s="10"/>
      <c r="DF678" s="10"/>
      <c r="DG678" s="10"/>
      <c r="DH678" s="10"/>
      <c r="DI678" s="10"/>
      <c r="DJ678" s="10"/>
      <c r="DK678" s="10"/>
      <c r="DL678" s="10"/>
      <c r="DM678" s="10"/>
      <c r="DN678" s="10"/>
      <c r="DO678" s="10"/>
      <c r="DP678" s="10"/>
    </row>
    <row r="679" spans="15:120" x14ac:dyDescent="0.25"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  <c r="BT679" s="10"/>
      <c r="BU679" s="10"/>
      <c r="BV679" s="10"/>
      <c r="BW679" s="10"/>
      <c r="BX679" s="10"/>
      <c r="BY679" s="10"/>
      <c r="BZ679" s="10"/>
      <c r="CA679" s="10"/>
      <c r="CB679" s="10"/>
      <c r="CC679" s="10"/>
      <c r="CD679" s="10"/>
      <c r="CE679" s="10"/>
      <c r="CF679" s="10"/>
      <c r="CG679" s="10"/>
      <c r="CH679" s="10"/>
      <c r="CI679" s="10"/>
      <c r="CJ679" s="10"/>
      <c r="CK679" s="10"/>
      <c r="CL679" s="10"/>
      <c r="CM679" s="10"/>
      <c r="CN679" s="10"/>
      <c r="CO679" s="10"/>
      <c r="CP679" s="10"/>
      <c r="CQ679" s="10"/>
      <c r="CR679" s="10"/>
      <c r="CS679" s="10"/>
      <c r="CT679" s="10"/>
      <c r="CU679" s="10"/>
      <c r="CV679" s="10"/>
      <c r="CW679" s="10"/>
      <c r="CX679" s="10"/>
      <c r="CY679" s="10"/>
      <c r="CZ679" s="10"/>
      <c r="DA679" s="10"/>
      <c r="DB679" s="10"/>
      <c r="DC679" s="10"/>
      <c r="DD679" s="10"/>
      <c r="DE679" s="10"/>
      <c r="DF679" s="10"/>
      <c r="DG679" s="10"/>
      <c r="DH679" s="10"/>
      <c r="DI679" s="10"/>
      <c r="DJ679" s="10"/>
      <c r="DK679" s="10"/>
      <c r="DL679" s="10"/>
      <c r="DM679" s="10"/>
      <c r="DN679" s="10"/>
      <c r="DO679" s="10"/>
      <c r="DP679" s="10"/>
    </row>
    <row r="680" spans="15:120" x14ac:dyDescent="0.25"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  <c r="BT680" s="10"/>
      <c r="BU680" s="10"/>
      <c r="BV680" s="10"/>
      <c r="BW680" s="10"/>
      <c r="BX680" s="10"/>
      <c r="BY680" s="10"/>
      <c r="BZ680" s="10"/>
      <c r="CA680" s="10"/>
      <c r="CB680" s="10"/>
      <c r="CC680" s="10"/>
      <c r="CD680" s="10"/>
      <c r="CE680" s="10"/>
      <c r="CF680" s="10"/>
      <c r="CG680" s="10"/>
      <c r="CH680" s="10"/>
      <c r="CI680" s="10"/>
      <c r="CJ680" s="10"/>
      <c r="CK680" s="10"/>
      <c r="CL680" s="10"/>
      <c r="CM680" s="10"/>
      <c r="CN680" s="10"/>
      <c r="CO680" s="10"/>
      <c r="CP680" s="10"/>
      <c r="CQ680" s="10"/>
      <c r="CR680" s="10"/>
      <c r="CS680" s="10"/>
      <c r="CT680" s="10"/>
      <c r="CU680" s="10"/>
      <c r="CV680" s="10"/>
      <c r="CW680" s="10"/>
      <c r="CX680" s="10"/>
      <c r="CY680" s="10"/>
      <c r="CZ680" s="10"/>
      <c r="DA680" s="10"/>
      <c r="DB680" s="10"/>
      <c r="DC680" s="10"/>
      <c r="DD680" s="10"/>
      <c r="DE680" s="10"/>
      <c r="DF680" s="10"/>
      <c r="DG680" s="10"/>
      <c r="DH680" s="10"/>
      <c r="DI680" s="10"/>
      <c r="DJ680" s="10"/>
      <c r="DK680" s="10"/>
      <c r="DL680" s="10"/>
      <c r="DM680" s="10"/>
      <c r="DN680" s="10"/>
      <c r="DO680" s="10"/>
      <c r="DP680" s="10"/>
    </row>
    <row r="681" spans="15:120" x14ac:dyDescent="0.25"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  <c r="BT681" s="10"/>
      <c r="BU681" s="10"/>
      <c r="BV681" s="10"/>
      <c r="BW681" s="10"/>
      <c r="BX681" s="10"/>
      <c r="BY681" s="10"/>
      <c r="BZ681" s="10"/>
      <c r="CA681" s="10"/>
      <c r="CB681" s="10"/>
      <c r="CC681" s="10"/>
      <c r="CD681" s="10"/>
      <c r="CE681" s="10"/>
      <c r="CF681" s="10"/>
      <c r="CG681" s="10"/>
      <c r="CH681" s="10"/>
      <c r="CI681" s="10"/>
      <c r="CJ681" s="10"/>
      <c r="CK681" s="10"/>
      <c r="CL681" s="10"/>
      <c r="CM681" s="10"/>
      <c r="CN681" s="10"/>
      <c r="CO681" s="10"/>
      <c r="CP681" s="10"/>
      <c r="CQ681" s="10"/>
      <c r="CR681" s="10"/>
      <c r="CS681" s="10"/>
      <c r="CT681" s="10"/>
      <c r="CU681" s="10"/>
      <c r="CV681" s="10"/>
      <c r="CW681" s="10"/>
      <c r="CX681" s="10"/>
      <c r="CY681" s="10"/>
      <c r="CZ681" s="10"/>
      <c r="DA681" s="10"/>
      <c r="DB681" s="10"/>
      <c r="DC681" s="10"/>
      <c r="DD681" s="10"/>
      <c r="DE681" s="10"/>
      <c r="DF681" s="10"/>
      <c r="DG681" s="10"/>
      <c r="DH681" s="10"/>
      <c r="DI681" s="10"/>
      <c r="DJ681" s="10"/>
      <c r="DK681" s="10"/>
      <c r="DL681" s="10"/>
      <c r="DM681" s="10"/>
      <c r="DN681" s="10"/>
      <c r="DO681" s="10"/>
      <c r="DP681" s="10"/>
    </row>
    <row r="682" spans="15:120" x14ac:dyDescent="0.25"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  <c r="BT682" s="10"/>
      <c r="BU682" s="10"/>
      <c r="BV682" s="10"/>
      <c r="BW682" s="10"/>
      <c r="BX682" s="10"/>
      <c r="BY682" s="10"/>
      <c r="BZ682" s="10"/>
      <c r="CA682" s="10"/>
      <c r="CB682" s="10"/>
      <c r="CC682" s="10"/>
      <c r="CD682" s="10"/>
      <c r="CE682" s="10"/>
      <c r="CF682" s="10"/>
      <c r="CG682" s="10"/>
      <c r="CH682" s="10"/>
      <c r="CI682" s="10"/>
      <c r="CJ682" s="10"/>
      <c r="CK682" s="10"/>
      <c r="CL682" s="10"/>
      <c r="CM682" s="10"/>
      <c r="CN682" s="10"/>
      <c r="CO682" s="10"/>
      <c r="CP682" s="10"/>
      <c r="CQ682" s="10"/>
      <c r="CR682" s="10"/>
      <c r="CS682" s="10"/>
      <c r="CT682" s="10"/>
      <c r="CU682" s="10"/>
      <c r="CV682" s="10"/>
      <c r="CW682" s="10"/>
      <c r="CX682" s="10"/>
      <c r="CY682" s="10"/>
      <c r="CZ682" s="10"/>
      <c r="DA682" s="10"/>
      <c r="DB682" s="10"/>
      <c r="DC682" s="10"/>
      <c r="DD682" s="10"/>
      <c r="DE682" s="10"/>
      <c r="DF682" s="10"/>
      <c r="DG682" s="10"/>
      <c r="DH682" s="10"/>
      <c r="DI682" s="10"/>
      <c r="DJ682" s="10"/>
      <c r="DK682" s="10"/>
      <c r="DL682" s="10"/>
      <c r="DM682" s="10"/>
      <c r="DN682" s="10"/>
      <c r="DO682" s="10"/>
      <c r="DP682" s="10"/>
    </row>
    <row r="683" spans="15:120" x14ac:dyDescent="0.25"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  <c r="BT683" s="10"/>
      <c r="BU683" s="10"/>
      <c r="BV683" s="10"/>
      <c r="BW683" s="10"/>
      <c r="BX683" s="10"/>
      <c r="BY683" s="10"/>
      <c r="BZ683" s="10"/>
      <c r="CA683" s="10"/>
      <c r="CB683" s="10"/>
      <c r="CC683" s="10"/>
      <c r="CD683" s="10"/>
      <c r="CE683" s="10"/>
      <c r="CF683" s="10"/>
      <c r="CG683" s="10"/>
      <c r="CH683" s="10"/>
      <c r="CI683" s="10"/>
      <c r="CJ683" s="10"/>
      <c r="CK683" s="10"/>
      <c r="CL683" s="10"/>
      <c r="CM683" s="10"/>
      <c r="CN683" s="10"/>
      <c r="CO683" s="10"/>
      <c r="CP683" s="10"/>
      <c r="CQ683" s="10"/>
      <c r="CR683" s="10"/>
      <c r="CS683" s="10"/>
      <c r="CT683" s="10"/>
      <c r="CU683" s="10"/>
      <c r="CV683" s="10"/>
      <c r="CW683" s="10"/>
      <c r="CX683" s="10"/>
      <c r="CY683" s="10"/>
      <c r="CZ683" s="10"/>
      <c r="DA683" s="10"/>
      <c r="DB683" s="10"/>
      <c r="DC683" s="10"/>
      <c r="DD683" s="10"/>
      <c r="DE683" s="10"/>
      <c r="DF683" s="10"/>
      <c r="DG683" s="10"/>
      <c r="DH683" s="10"/>
      <c r="DI683" s="10"/>
      <c r="DJ683" s="10"/>
      <c r="DK683" s="10"/>
      <c r="DL683" s="10"/>
      <c r="DM683" s="10"/>
      <c r="DN683" s="10"/>
      <c r="DO683" s="10"/>
      <c r="DP683" s="10"/>
    </row>
    <row r="684" spans="15:120" x14ac:dyDescent="0.25"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  <c r="BT684" s="10"/>
      <c r="BU684" s="10"/>
      <c r="BV684" s="10"/>
      <c r="BW684" s="10"/>
      <c r="BX684" s="10"/>
      <c r="BY684" s="10"/>
      <c r="BZ684" s="10"/>
      <c r="CA684" s="10"/>
      <c r="CB684" s="10"/>
      <c r="CC684" s="10"/>
      <c r="CD684" s="10"/>
      <c r="CE684" s="10"/>
      <c r="CF684" s="10"/>
      <c r="CG684" s="10"/>
      <c r="CH684" s="10"/>
      <c r="CI684" s="10"/>
      <c r="CJ684" s="10"/>
      <c r="CK684" s="10"/>
      <c r="CL684" s="10"/>
      <c r="CM684" s="10"/>
      <c r="CN684" s="10"/>
      <c r="CO684" s="10"/>
      <c r="CP684" s="10"/>
      <c r="CQ684" s="10"/>
      <c r="CR684" s="10"/>
      <c r="CS684" s="10"/>
      <c r="CT684" s="10"/>
      <c r="CU684" s="10"/>
      <c r="CV684" s="10"/>
      <c r="CW684" s="10"/>
      <c r="CX684" s="10"/>
      <c r="CY684" s="10"/>
      <c r="CZ684" s="10"/>
      <c r="DA684" s="10"/>
      <c r="DB684" s="10"/>
      <c r="DC684" s="10"/>
      <c r="DD684" s="10"/>
      <c r="DE684" s="10"/>
      <c r="DF684" s="10"/>
      <c r="DG684" s="10"/>
      <c r="DH684" s="10"/>
      <c r="DI684" s="10"/>
      <c r="DJ684" s="10"/>
      <c r="DK684" s="10"/>
      <c r="DL684" s="10"/>
      <c r="DM684" s="10"/>
      <c r="DN684" s="10"/>
      <c r="DO684" s="10"/>
      <c r="DP684" s="10"/>
    </row>
    <row r="685" spans="15:120" x14ac:dyDescent="0.25"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  <c r="BT685" s="10"/>
      <c r="BU685" s="10"/>
      <c r="BV685" s="10"/>
      <c r="BW685" s="10"/>
      <c r="BX685" s="10"/>
      <c r="BY685" s="10"/>
      <c r="BZ685" s="10"/>
      <c r="CA685" s="10"/>
      <c r="CB685" s="10"/>
      <c r="CC685" s="10"/>
      <c r="CD685" s="10"/>
      <c r="CE685" s="10"/>
      <c r="CF685" s="10"/>
      <c r="CG685" s="10"/>
      <c r="CH685" s="10"/>
      <c r="CI685" s="10"/>
      <c r="CJ685" s="10"/>
      <c r="CK685" s="10"/>
      <c r="CL685" s="10"/>
      <c r="CM685" s="10"/>
      <c r="CN685" s="10"/>
      <c r="CO685" s="10"/>
      <c r="CP685" s="10"/>
      <c r="CQ685" s="10"/>
      <c r="CR685" s="10"/>
      <c r="CS685" s="10"/>
      <c r="CT685" s="10"/>
      <c r="CU685" s="10"/>
      <c r="CV685" s="10"/>
      <c r="CW685" s="10"/>
      <c r="CX685" s="10"/>
      <c r="CY685" s="10"/>
      <c r="CZ685" s="10"/>
      <c r="DA685" s="10"/>
      <c r="DB685" s="10"/>
      <c r="DC685" s="10"/>
      <c r="DD685" s="10"/>
      <c r="DE685" s="10"/>
      <c r="DF685" s="10"/>
      <c r="DG685" s="10"/>
      <c r="DH685" s="10"/>
      <c r="DI685" s="10"/>
      <c r="DJ685" s="10"/>
      <c r="DK685" s="10"/>
      <c r="DL685" s="10"/>
      <c r="DM685" s="10"/>
      <c r="DN685" s="10"/>
      <c r="DO685" s="10"/>
      <c r="DP685" s="10"/>
    </row>
    <row r="686" spans="15:120" x14ac:dyDescent="0.25"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  <c r="BT686" s="10"/>
      <c r="BU686" s="10"/>
      <c r="BV686" s="10"/>
      <c r="BW686" s="10"/>
      <c r="BX686" s="10"/>
      <c r="BY686" s="10"/>
      <c r="BZ686" s="10"/>
      <c r="CA686" s="10"/>
      <c r="CB686" s="10"/>
      <c r="CC686" s="10"/>
      <c r="CD686" s="10"/>
      <c r="CE686" s="10"/>
      <c r="CF686" s="10"/>
      <c r="CG686" s="10"/>
      <c r="CH686" s="10"/>
      <c r="CI686" s="10"/>
      <c r="CJ686" s="10"/>
      <c r="CK686" s="10"/>
      <c r="CL686" s="10"/>
      <c r="CM686" s="10"/>
      <c r="CN686" s="10"/>
      <c r="CO686" s="10"/>
      <c r="CP686" s="10"/>
      <c r="CQ686" s="10"/>
      <c r="CR686" s="10"/>
      <c r="CS686" s="10"/>
      <c r="CT686" s="10"/>
      <c r="CU686" s="10"/>
      <c r="CV686" s="10"/>
      <c r="CW686" s="10"/>
      <c r="CX686" s="10"/>
      <c r="CY686" s="10"/>
      <c r="CZ686" s="10"/>
      <c r="DA686" s="10"/>
      <c r="DB686" s="10"/>
      <c r="DC686" s="10"/>
      <c r="DD686" s="10"/>
      <c r="DE686" s="10"/>
      <c r="DF686" s="10"/>
      <c r="DG686" s="10"/>
      <c r="DH686" s="10"/>
      <c r="DI686" s="10"/>
      <c r="DJ686" s="10"/>
      <c r="DK686" s="10"/>
      <c r="DL686" s="10"/>
      <c r="DM686" s="10"/>
      <c r="DN686" s="10"/>
      <c r="DO686" s="10"/>
      <c r="DP686" s="10"/>
    </row>
    <row r="687" spans="15:120" x14ac:dyDescent="0.25"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  <c r="BT687" s="10"/>
      <c r="BU687" s="10"/>
      <c r="BV687" s="10"/>
      <c r="BW687" s="10"/>
      <c r="BX687" s="10"/>
      <c r="BY687" s="10"/>
      <c r="BZ687" s="10"/>
      <c r="CA687" s="10"/>
      <c r="CB687" s="10"/>
      <c r="CC687" s="10"/>
      <c r="CD687" s="10"/>
      <c r="CE687" s="10"/>
      <c r="CF687" s="10"/>
      <c r="CG687" s="10"/>
      <c r="CH687" s="10"/>
      <c r="CI687" s="10"/>
      <c r="CJ687" s="10"/>
      <c r="CK687" s="10"/>
      <c r="CL687" s="10"/>
      <c r="CM687" s="10"/>
      <c r="CN687" s="10"/>
      <c r="CO687" s="10"/>
      <c r="CP687" s="10"/>
      <c r="CQ687" s="10"/>
      <c r="CR687" s="10"/>
      <c r="CS687" s="10"/>
      <c r="CT687" s="10"/>
      <c r="CU687" s="10"/>
      <c r="CV687" s="10"/>
      <c r="CW687" s="10"/>
      <c r="CX687" s="10"/>
      <c r="CY687" s="10"/>
      <c r="CZ687" s="10"/>
      <c r="DA687" s="10"/>
      <c r="DB687" s="10"/>
      <c r="DC687" s="10"/>
      <c r="DD687" s="10"/>
      <c r="DE687" s="10"/>
      <c r="DF687" s="10"/>
      <c r="DG687" s="10"/>
      <c r="DH687" s="10"/>
      <c r="DI687" s="10"/>
      <c r="DJ687" s="10"/>
      <c r="DK687" s="10"/>
      <c r="DL687" s="10"/>
      <c r="DM687" s="10"/>
      <c r="DN687" s="10"/>
      <c r="DO687" s="10"/>
      <c r="DP687" s="10"/>
    </row>
    <row r="688" spans="15:120" x14ac:dyDescent="0.25"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  <c r="BT688" s="10"/>
      <c r="BU688" s="10"/>
      <c r="BV688" s="10"/>
      <c r="BW688" s="10"/>
      <c r="BX688" s="10"/>
      <c r="BY688" s="10"/>
      <c r="BZ688" s="10"/>
      <c r="CA688" s="10"/>
      <c r="CB688" s="10"/>
      <c r="CC688" s="10"/>
      <c r="CD688" s="10"/>
      <c r="CE688" s="10"/>
      <c r="CF688" s="10"/>
      <c r="CG688" s="10"/>
      <c r="CH688" s="10"/>
      <c r="CI688" s="10"/>
      <c r="CJ688" s="10"/>
      <c r="CK688" s="10"/>
      <c r="CL688" s="10"/>
      <c r="CM688" s="10"/>
      <c r="CN688" s="10"/>
      <c r="CO688" s="10"/>
      <c r="CP688" s="10"/>
      <c r="CQ688" s="10"/>
      <c r="CR688" s="10"/>
      <c r="CS688" s="10"/>
      <c r="CT688" s="10"/>
      <c r="CU688" s="10"/>
      <c r="CV688" s="10"/>
      <c r="CW688" s="10"/>
      <c r="CX688" s="10"/>
      <c r="CY688" s="10"/>
      <c r="CZ688" s="10"/>
      <c r="DA688" s="10"/>
      <c r="DB688" s="10"/>
      <c r="DC688" s="10"/>
      <c r="DD688" s="10"/>
      <c r="DE688" s="10"/>
      <c r="DF688" s="10"/>
      <c r="DG688" s="10"/>
      <c r="DH688" s="10"/>
      <c r="DI688" s="10"/>
      <c r="DJ688" s="10"/>
      <c r="DK688" s="10"/>
      <c r="DL688" s="10"/>
      <c r="DM688" s="10"/>
      <c r="DN688" s="10"/>
      <c r="DO688" s="10"/>
      <c r="DP688" s="10"/>
    </row>
    <row r="689" spans="15:120" x14ac:dyDescent="0.25"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  <c r="BT689" s="10"/>
      <c r="BU689" s="10"/>
      <c r="BV689" s="10"/>
      <c r="BW689" s="10"/>
      <c r="BX689" s="10"/>
      <c r="BY689" s="10"/>
      <c r="BZ689" s="10"/>
      <c r="CA689" s="10"/>
      <c r="CB689" s="10"/>
      <c r="CC689" s="10"/>
      <c r="CD689" s="10"/>
      <c r="CE689" s="10"/>
      <c r="CF689" s="10"/>
      <c r="CG689" s="10"/>
      <c r="CH689" s="10"/>
      <c r="CI689" s="10"/>
      <c r="CJ689" s="10"/>
      <c r="CK689" s="10"/>
      <c r="CL689" s="10"/>
      <c r="CM689" s="10"/>
      <c r="CN689" s="10"/>
      <c r="CO689" s="10"/>
      <c r="CP689" s="10"/>
      <c r="CQ689" s="10"/>
      <c r="CR689" s="10"/>
      <c r="CS689" s="10"/>
      <c r="CT689" s="10"/>
      <c r="CU689" s="10"/>
      <c r="CV689" s="10"/>
      <c r="CW689" s="10"/>
      <c r="CX689" s="10"/>
      <c r="CY689" s="10"/>
      <c r="CZ689" s="10"/>
      <c r="DA689" s="10"/>
      <c r="DB689" s="10"/>
      <c r="DC689" s="10"/>
      <c r="DD689" s="10"/>
      <c r="DE689" s="10"/>
      <c r="DF689" s="10"/>
      <c r="DG689" s="10"/>
      <c r="DH689" s="10"/>
      <c r="DI689" s="10"/>
      <c r="DJ689" s="10"/>
      <c r="DK689" s="10"/>
      <c r="DL689" s="10"/>
      <c r="DM689" s="10"/>
      <c r="DN689" s="10"/>
      <c r="DO689" s="10"/>
      <c r="DP689" s="10"/>
    </row>
    <row r="690" spans="15:120" x14ac:dyDescent="0.25"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  <c r="BT690" s="10"/>
      <c r="BU690" s="10"/>
      <c r="BV690" s="10"/>
      <c r="BW690" s="10"/>
      <c r="BX690" s="10"/>
      <c r="BY690" s="10"/>
      <c r="BZ690" s="10"/>
      <c r="CA690" s="10"/>
      <c r="CB690" s="10"/>
      <c r="CC690" s="10"/>
      <c r="CD690" s="10"/>
      <c r="CE690" s="10"/>
      <c r="CF690" s="10"/>
      <c r="CG690" s="10"/>
      <c r="CH690" s="10"/>
      <c r="CI690" s="10"/>
      <c r="CJ690" s="10"/>
      <c r="CK690" s="10"/>
      <c r="CL690" s="10"/>
      <c r="CM690" s="10"/>
      <c r="CN690" s="10"/>
      <c r="CO690" s="10"/>
      <c r="CP690" s="10"/>
      <c r="CQ690" s="10"/>
      <c r="CR690" s="10"/>
      <c r="CS690" s="10"/>
      <c r="CT690" s="10"/>
      <c r="CU690" s="10"/>
      <c r="CV690" s="10"/>
      <c r="CW690" s="10"/>
      <c r="CX690" s="10"/>
      <c r="CY690" s="10"/>
      <c r="CZ690" s="10"/>
      <c r="DA690" s="10"/>
      <c r="DB690" s="10"/>
      <c r="DC690" s="10"/>
      <c r="DD690" s="10"/>
      <c r="DE690" s="10"/>
      <c r="DF690" s="10"/>
      <c r="DG690" s="10"/>
      <c r="DH690" s="10"/>
      <c r="DI690" s="10"/>
      <c r="DJ690" s="10"/>
      <c r="DK690" s="10"/>
      <c r="DL690" s="10"/>
      <c r="DM690" s="10"/>
      <c r="DN690" s="10"/>
      <c r="DO690" s="10"/>
      <c r="DP690" s="10"/>
    </row>
    <row r="691" spans="15:120" x14ac:dyDescent="0.25"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  <c r="BT691" s="10"/>
      <c r="BU691" s="10"/>
      <c r="BV691" s="10"/>
      <c r="BW691" s="10"/>
      <c r="BX691" s="10"/>
      <c r="BY691" s="10"/>
      <c r="BZ691" s="10"/>
      <c r="CA691" s="10"/>
      <c r="CB691" s="10"/>
      <c r="CC691" s="10"/>
      <c r="CD691" s="10"/>
      <c r="CE691" s="10"/>
      <c r="CF691" s="10"/>
      <c r="CG691" s="10"/>
      <c r="CH691" s="10"/>
      <c r="CI691" s="10"/>
      <c r="CJ691" s="10"/>
      <c r="CK691" s="10"/>
      <c r="CL691" s="10"/>
      <c r="CM691" s="10"/>
      <c r="CN691" s="10"/>
      <c r="CO691" s="10"/>
      <c r="CP691" s="10"/>
      <c r="CQ691" s="10"/>
      <c r="CR691" s="10"/>
      <c r="CS691" s="10"/>
      <c r="CT691" s="10"/>
      <c r="CU691" s="10"/>
      <c r="CV691" s="10"/>
      <c r="CW691" s="10"/>
      <c r="CX691" s="10"/>
      <c r="CY691" s="10"/>
      <c r="CZ691" s="10"/>
      <c r="DA691" s="10"/>
      <c r="DB691" s="10"/>
      <c r="DC691" s="10"/>
      <c r="DD691" s="10"/>
      <c r="DE691" s="10"/>
      <c r="DF691" s="10"/>
      <c r="DG691" s="10"/>
      <c r="DH691" s="10"/>
      <c r="DI691" s="10"/>
      <c r="DJ691" s="10"/>
      <c r="DK691" s="10"/>
      <c r="DL691" s="10"/>
      <c r="DM691" s="10"/>
      <c r="DN691" s="10"/>
      <c r="DO691" s="10"/>
      <c r="DP691" s="10"/>
    </row>
    <row r="692" spans="15:120" x14ac:dyDescent="0.25"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  <c r="BT692" s="10"/>
      <c r="BU692" s="10"/>
      <c r="BV692" s="10"/>
      <c r="BW692" s="10"/>
      <c r="BX692" s="10"/>
      <c r="BY692" s="10"/>
      <c r="BZ692" s="10"/>
      <c r="CA692" s="10"/>
      <c r="CB692" s="10"/>
      <c r="CC692" s="10"/>
      <c r="CD692" s="10"/>
      <c r="CE692" s="10"/>
      <c r="CF692" s="10"/>
      <c r="CG692" s="10"/>
      <c r="CH692" s="10"/>
      <c r="CI692" s="10"/>
      <c r="CJ692" s="10"/>
      <c r="CK692" s="10"/>
      <c r="CL692" s="10"/>
      <c r="CM692" s="10"/>
      <c r="CN692" s="10"/>
      <c r="CO692" s="10"/>
      <c r="CP692" s="10"/>
      <c r="CQ692" s="10"/>
      <c r="CR692" s="10"/>
      <c r="CS692" s="10"/>
      <c r="CT692" s="10"/>
      <c r="CU692" s="10"/>
      <c r="CV692" s="10"/>
      <c r="CW692" s="10"/>
      <c r="CX692" s="10"/>
      <c r="CY692" s="10"/>
      <c r="CZ692" s="10"/>
      <c r="DA692" s="10"/>
      <c r="DB692" s="10"/>
      <c r="DC692" s="10"/>
      <c r="DD692" s="10"/>
      <c r="DE692" s="10"/>
      <c r="DF692" s="10"/>
      <c r="DG692" s="10"/>
      <c r="DH692" s="10"/>
      <c r="DI692" s="10"/>
      <c r="DJ692" s="10"/>
      <c r="DK692" s="10"/>
      <c r="DL692" s="10"/>
      <c r="DM692" s="10"/>
      <c r="DN692" s="10"/>
      <c r="DO692" s="10"/>
      <c r="DP692" s="10"/>
    </row>
  </sheetData>
  <mergeCells count="5">
    <mergeCell ref="J13:L13"/>
    <mergeCell ref="I419:K419"/>
    <mergeCell ref="B8:N8"/>
    <mergeCell ref="B9:N9"/>
    <mergeCell ref="B10:N10"/>
  </mergeCells>
  <pageMargins left="0.7" right="0.7" top="0.75" bottom="0.75" header="0.3" footer="0.3"/>
  <pageSetup paperSize="5" scale="38" fitToHeight="0" orientation="landscape" r:id="rId1"/>
  <rowBreaks count="4" manualBreakCount="4">
    <brk id="94" max="14" man="1"/>
    <brk id="179" max="14" man="1"/>
    <brk id="263" max="14" man="1"/>
    <brk id="339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PORTAL FIJO JUNIO 2026</vt:lpstr>
      <vt:lpstr>'NOMINA PORTAL FIJO JUNIO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2026-05-25T13:45:09Z</cp:lastPrinted>
  <dcterms:created xsi:type="dcterms:W3CDTF">2020-12-28T11:49:14Z</dcterms:created>
  <dcterms:modified xsi:type="dcterms:W3CDTF">2026-06-24T19:04:47Z</dcterms:modified>
</cp:coreProperties>
</file>