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aquino\AppData\Local\Microsoft\Windows\INetCache\Content.Outlook\DHWAND8J\"/>
    </mc:Choice>
  </mc:AlternateContent>
  <xr:revisionPtr revIDLastSave="0" documentId="13_ncr:1_{EFA2941E-3C83-4100-AB4E-48AEFB97DE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Temporal MAYO 2026" sheetId="11" r:id="rId1"/>
  </sheets>
  <definedNames>
    <definedName name="_xlnm._FilterDatabase" localSheetId="0" hidden="1">'Nomina Temporal MAYO 2026'!$A$10:$DU$157</definedName>
    <definedName name="_xlnm.Print_Area" localSheetId="0">'Nomina Temporal MAYO 2026'!$A$1:$P$166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11" l="1"/>
  <c r="N61" i="11" s="1"/>
  <c r="M118" i="11"/>
  <c r="N118" i="11" s="1"/>
  <c r="L157" i="11"/>
  <c r="M37" i="11"/>
  <c r="N37" i="11" s="1"/>
  <c r="M102" i="11"/>
  <c r="N102" i="11" s="1"/>
  <c r="M127" i="11"/>
  <c r="N127" i="11" s="1"/>
  <c r="M101" i="11"/>
  <c r="N101" i="11" s="1"/>
  <c r="M100" i="11"/>
  <c r="N100" i="11" s="1"/>
  <c r="M32" i="11"/>
  <c r="N32" i="11" s="1"/>
  <c r="K157" i="11"/>
  <c r="M25" i="11" l="1"/>
  <c r="N25" i="11" s="1"/>
  <c r="M155" i="11"/>
  <c r="N155" i="11" s="1"/>
  <c r="M18" i="11"/>
  <c r="N18" i="11" s="1"/>
  <c r="M15" i="11"/>
  <c r="N15" i="11" s="1"/>
  <c r="M50" i="11"/>
  <c r="N50" i="11" s="1"/>
  <c r="M46" i="11"/>
  <c r="N46" i="11" s="1"/>
  <c r="M13" i="11" l="1"/>
  <c r="N13" i="11" s="1"/>
  <c r="M21" i="11"/>
  <c r="N21" i="11" s="1"/>
  <c r="M17" i="11"/>
  <c r="N17" i="11" s="1"/>
  <c r="M33" i="11"/>
  <c r="N33" i="11" s="1"/>
  <c r="M45" i="11"/>
  <c r="N45" i="11" s="1"/>
  <c r="M111" i="11" l="1"/>
  <c r="N111" i="11" s="1"/>
  <c r="M114" i="11"/>
  <c r="N114" i="11" s="1"/>
  <c r="M92" i="11"/>
  <c r="N92" i="11" s="1"/>
  <c r="M69" i="11" l="1"/>
  <c r="N69" i="11" s="1"/>
  <c r="M88" i="11" l="1"/>
  <c r="N88" i="11" s="1"/>
  <c r="M43" i="11" l="1"/>
  <c r="N43" i="11" s="1"/>
  <c r="M70" i="11"/>
  <c r="N70" i="11" s="1"/>
  <c r="M99" i="11"/>
  <c r="M93" i="11"/>
  <c r="N93" i="11" s="1"/>
  <c r="M139" i="11"/>
  <c r="N139" i="11" s="1"/>
  <c r="M98" i="11"/>
  <c r="N98" i="11" s="1"/>
  <c r="M150" i="11"/>
  <c r="N150" i="11" s="1"/>
  <c r="M56" i="11"/>
  <c r="N56" i="11" s="1"/>
  <c r="M115" i="11"/>
  <c r="N115" i="11" s="1"/>
  <c r="M90" i="11"/>
  <c r="N90" i="11" s="1"/>
  <c r="M74" i="11"/>
  <c r="N74" i="11" s="1"/>
  <c r="M126" i="11"/>
  <c r="N126" i="11" s="1"/>
  <c r="M141" i="11"/>
  <c r="N141" i="11" s="1"/>
  <c r="M41" i="11"/>
  <c r="N41" i="11" s="1"/>
  <c r="M40" i="11"/>
  <c r="N40" i="11" s="1"/>
  <c r="M67" i="11"/>
  <c r="N67" i="11" s="1"/>
  <c r="M151" i="11"/>
  <c r="N151" i="11" s="1"/>
  <c r="M125" i="11"/>
  <c r="N125" i="11" s="1"/>
  <c r="M27" i="11"/>
  <c r="N27" i="11" s="1"/>
  <c r="M62" i="11"/>
  <c r="N62" i="11" s="1"/>
  <c r="M96" i="11"/>
  <c r="N96" i="11" s="1"/>
  <c r="M140" i="11"/>
  <c r="N140" i="11" s="1"/>
  <c r="M49" i="11"/>
  <c r="N49" i="11" s="1"/>
  <c r="M28" i="11"/>
  <c r="N28" i="11" s="1"/>
  <c r="M48" i="11"/>
  <c r="N48" i="11" s="1"/>
  <c r="N99" i="11" l="1"/>
  <c r="M94" i="11"/>
  <c r="N94" i="11" s="1"/>
  <c r="M143" i="11"/>
  <c r="N143" i="11" s="1"/>
  <c r="M131" i="11"/>
  <c r="N131" i="11" s="1"/>
  <c r="M130" i="11"/>
  <c r="N130" i="11" s="1"/>
  <c r="M106" i="11"/>
  <c r="N106" i="11" s="1"/>
  <c r="M11" i="11"/>
  <c r="N11" i="11" s="1"/>
  <c r="M128" i="11"/>
  <c r="N128" i="11" s="1"/>
  <c r="M64" i="11" l="1"/>
  <c r="N64" i="11" s="1"/>
  <c r="M59" i="11"/>
  <c r="N59" i="11" s="1"/>
  <c r="M66" i="11"/>
  <c r="N66" i="11" s="1"/>
  <c r="M87" i="11" l="1"/>
  <c r="N87" i="11" s="1"/>
  <c r="M63" i="11" l="1"/>
  <c r="N63" i="11" s="1"/>
  <c r="M58" i="11"/>
  <c r="N58" i="11" s="1"/>
  <c r="M38" i="11" l="1"/>
  <c r="N38" i="11" s="1"/>
  <c r="M54" i="11"/>
  <c r="N54" i="11" s="1"/>
  <c r="M110" i="11"/>
  <c r="N110" i="11" s="1"/>
  <c r="M104" i="11" l="1"/>
  <c r="N104" i="11" s="1"/>
  <c r="M103" i="11" l="1"/>
  <c r="N103" i="11" s="1"/>
  <c r="M124" i="11"/>
  <c r="N124" i="11" s="1"/>
  <c r="M65" i="11"/>
  <c r="N65" i="11" s="1"/>
  <c r="M19" i="11"/>
  <c r="N19" i="11" s="1"/>
  <c r="M149" i="11"/>
  <c r="N149" i="11" s="1"/>
  <c r="M148" i="11"/>
  <c r="N148" i="11" s="1"/>
  <c r="M12" i="11" l="1"/>
  <c r="M14" i="11"/>
  <c r="N14" i="11" s="1"/>
  <c r="M16" i="11"/>
  <c r="N16" i="11" s="1"/>
  <c r="M20" i="11"/>
  <c r="N20" i="11" s="1"/>
  <c r="M22" i="11"/>
  <c r="N22" i="11" s="1"/>
  <c r="M152" i="11"/>
  <c r="N152" i="11" s="1"/>
  <c r="M30" i="11"/>
  <c r="N30" i="11" s="1"/>
  <c r="M31" i="11"/>
  <c r="N31" i="11" s="1"/>
  <c r="M34" i="11"/>
  <c r="N34" i="11" s="1"/>
  <c r="M35" i="11"/>
  <c r="N35" i="11" s="1"/>
  <c r="M39" i="11"/>
  <c r="N39" i="11" s="1"/>
  <c r="M42" i="11"/>
  <c r="N42" i="11" s="1"/>
  <c r="M36" i="11"/>
  <c r="N36" i="11" s="1"/>
  <c r="M44" i="11"/>
  <c r="N44" i="11" s="1"/>
  <c r="M51" i="11"/>
  <c r="N51" i="11" s="1"/>
  <c r="M52" i="11"/>
  <c r="N52" i="11" s="1"/>
  <c r="M53" i="11"/>
  <c r="N53" i="11" s="1"/>
  <c r="M55" i="11"/>
  <c r="N55" i="11" s="1"/>
  <c r="M57" i="11"/>
  <c r="N57" i="11" s="1"/>
  <c r="M89" i="11"/>
  <c r="N89" i="11" s="1"/>
  <c r="M60" i="11"/>
  <c r="N60" i="11" s="1"/>
  <c r="M68" i="11"/>
  <c r="N68" i="11" s="1"/>
  <c r="M71" i="11"/>
  <c r="N71" i="11" s="1"/>
  <c r="M132" i="11"/>
  <c r="N132" i="11" s="1"/>
  <c r="M73" i="11"/>
  <c r="N73" i="11" s="1"/>
  <c r="M76" i="11"/>
  <c r="N76" i="11" s="1"/>
  <c r="M77" i="11"/>
  <c r="N77" i="11" s="1"/>
  <c r="M78" i="11"/>
  <c r="N78" i="11" s="1"/>
  <c r="M79" i="11"/>
  <c r="N79" i="11" s="1"/>
  <c r="M80" i="11"/>
  <c r="N80" i="11" s="1"/>
  <c r="M81" i="11"/>
  <c r="N81" i="11" s="1"/>
  <c r="M82" i="11"/>
  <c r="N82" i="11" s="1"/>
  <c r="M83" i="11"/>
  <c r="N83" i="11" s="1"/>
  <c r="M84" i="11"/>
  <c r="N84" i="11" s="1"/>
  <c r="M85" i="11"/>
  <c r="N85" i="11" s="1"/>
  <c r="M86" i="11"/>
  <c r="N86" i="11" s="1"/>
  <c r="M91" i="11"/>
  <c r="N91" i="11" s="1"/>
  <c r="M95" i="11"/>
  <c r="N95" i="11" s="1"/>
  <c r="M133" i="11"/>
  <c r="N133" i="11" s="1"/>
  <c r="M105" i="11"/>
  <c r="N105" i="11" s="1"/>
  <c r="M107" i="11"/>
  <c r="N107" i="11" s="1"/>
  <c r="M108" i="11"/>
  <c r="N108" i="11" s="1"/>
  <c r="M109" i="11"/>
  <c r="N109" i="11" s="1"/>
  <c r="M112" i="11"/>
  <c r="N112" i="11" s="1"/>
  <c r="M113" i="11"/>
  <c r="N113" i="11" s="1"/>
  <c r="M116" i="11"/>
  <c r="N116" i="11" s="1"/>
  <c r="M117" i="11"/>
  <c r="N117" i="11" s="1"/>
  <c r="M119" i="11"/>
  <c r="N119" i="11" s="1"/>
  <c r="M120" i="11"/>
  <c r="N120" i="11" s="1"/>
  <c r="M121" i="11"/>
  <c r="N121" i="11" s="1"/>
  <c r="M122" i="11"/>
  <c r="N122" i="11" s="1"/>
  <c r="M123" i="11"/>
  <c r="N123" i="11" s="1"/>
  <c r="M129" i="11"/>
  <c r="N129" i="11" s="1"/>
  <c r="M134" i="11"/>
  <c r="N134" i="11" s="1"/>
  <c r="M135" i="11"/>
  <c r="N135" i="11" s="1"/>
  <c r="M136" i="11"/>
  <c r="N136" i="11" s="1"/>
  <c r="M137" i="11"/>
  <c r="N137" i="11" s="1"/>
  <c r="M138" i="11"/>
  <c r="N138" i="11" s="1"/>
  <c r="M142" i="11"/>
  <c r="N142" i="11" s="1"/>
  <c r="M144" i="11"/>
  <c r="N144" i="11" s="1"/>
  <c r="M145" i="11"/>
  <c r="N145" i="11" s="1"/>
  <c r="M146" i="11"/>
  <c r="N146" i="11" s="1"/>
  <c r="M147" i="11"/>
  <c r="N147" i="11" s="1"/>
  <c r="M153" i="11"/>
  <c r="N153" i="11" s="1"/>
  <c r="M154" i="11"/>
  <c r="N154" i="11" s="1"/>
  <c r="M156" i="11"/>
  <c r="N156" i="11" s="1"/>
  <c r="N12" i="11" l="1"/>
  <c r="N157" i="11" s="1"/>
  <c r="M157" i="11"/>
  <c r="J157" i="11"/>
  <c r="I157" i="11"/>
  <c r="H157" i="11" l="1"/>
  <c r="G157" i="11"/>
</calcChain>
</file>

<file path=xl/sharedStrings.xml><?xml version="1.0" encoding="utf-8"?>
<sst xmlns="http://schemas.openxmlformats.org/spreadsheetml/2006/main" count="755" uniqueCount="242">
  <si>
    <t>DIRECCIÓN GENERAL DE JUBILACIONES Y PENSIONES A CARGO DEL ESTADO</t>
  </si>
  <si>
    <t>AFP</t>
  </si>
  <si>
    <t>COORDINADOR (A)</t>
  </si>
  <si>
    <t>ANALISTA</t>
  </si>
  <si>
    <t>ABOGADO (A)</t>
  </si>
  <si>
    <t>SOPORTE ADMINISTRATIVO</t>
  </si>
  <si>
    <t>DEPARTAMENTO</t>
  </si>
  <si>
    <t>FEMENINO</t>
  </si>
  <si>
    <t>MASCULINO</t>
  </si>
  <si>
    <t>SFS SALUD ADICIONAL</t>
  </si>
  <si>
    <t>TOTAL DESCUENTOS</t>
  </si>
  <si>
    <t>SUELDO NETO</t>
  </si>
  <si>
    <t xml:space="preserve">ENCARGADO </t>
  </si>
  <si>
    <t xml:space="preserve">COORDINADOR </t>
  </si>
  <si>
    <t xml:space="preserve">ANALISTA </t>
  </si>
  <si>
    <t xml:space="preserve">TECNICO </t>
  </si>
  <si>
    <t xml:space="preserve">SOPORTE TECNICO </t>
  </si>
  <si>
    <t>NO</t>
  </si>
  <si>
    <t xml:space="preserve">EMPLEADO </t>
  </si>
  <si>
    <t xml:space="preserve">CARGO </t>
  </si>
  <si>
    <t xml:space="preserve">GENERO </t>
  </si>
  <si>
    <t>CATEGORIA DEL SERVIDOR</t>
  </si>
  <si>
    <t xml:space="preserve">SUELDO BRUTO </t>
  </si>
  <si>
    <t>SEGURO  VIDA INAVI</t>
  </si>
  <si>
    <t>LAURY CRISMEL MAGALLANES RODRIGUEZ</t>
  </si>
  <si>
    <t>YULY EMILIA ROSADO JAVIER</t>
  </si>
  <si>
    <t>EDUVIGIS MARGARITA CAPELLAN CORDERO</t>
  </si>
  <si>
    <t>LIGIA TOMAYA HERNANDEZ CARBONELL</t>
  </si>
  <si>
    <t>MARLENE ABREU MARTINEZ</t>
  </si>
  <si>
    <t>JEAN CARLOS AMPARO GUERRERO</t>
  </si>
  <si>
    <t>SANTIAGO GUILLERMO VENTURA</t>
  </si>
  <si>
    <t>UBALDO CARRERA RAMIREZ</t>
  </si>
  <si>
    <t>JOSE DE LOS ANGELES MENDEZ MOQUETE</t>
  </si>
  <si>
    <t>JOSE ODALIS GIL VASQUEZ</t>
  </si>
  <si>
    <t>WINIFER PAOLA AQUINO HERNANDEZ</t>
  </si>
  <si>
    <t>SIMON ANTONIO SORIANO MORENO</t>
  </si>
  <si>
    <t>BIANCA PUELLO TEJEDA</t>
  </si>
  <si>
    <t>ANTHONY JOSE NUÑEZ MARIANO</t>
  </si>
  <si>
    <t>HENRY MANOLO CABRERA CASADO</t>
  </si>
  <si>
    <t>CARMEN CELESTE MAÑON GIRON</t>
  </si>
  <si>
    <t>SOLEIDY MOTA PEGUERO</t>
  </si>
  <si>
    <t xml:space="preserve">INOCENCIA DE LOS SANTOS DE VARGAS </t>
  </si>
  <si>
    <t>JOBANKA TORRES FERNANDEZ DE URBAEZ</t>
  </si>
  <si>
    <t>MAGDALENO ENRIQUE SANTANA GARCIA</t>
  </si>
  <si>
    <t>ELVIN RAMON VILLANUEVA MORETA</t>
  </si>
  <si>
    <t>JULIO CESAR CABRAL RODRIGUEZ</t>
  </si>
  <si>
    <t>KAROL ALEXANDRA PADILLA GIL</t>
  </si>
  <si>
    <t>MARINO RICHARDSON MERCEDES</t>
  </si>
  <si>
    <t>FRANCIA DE LOS SANTOS DIAZ</t>
  </si>
  <si>
    <t>ABRAHAM DICENT PEREZ</t>
  </si>
  <si>
    <t>JATNNA MERCEDES BELTRE CONTRERAS</t>
  </si>
  <si>
    <t>ASALIA RAQUEL BONILLA YNOA</t>
  </si>
  <si>
    <t xml:space="preserve">TÉCNICO </t>
  </si>
  <si>
    <t>CARLOS MANUEL SANTIAGO TORRES</t>
  </si>
  <si>
    <t>CONFESOR LINA CHALAS</t>
  </si>
  <si>
    <t>DARLENY LETICIA DE LEON FIGUEREO</t>
  </si>
  <si>
    <t>FELIX JUNIOR CABRAL</t>
  </si>
  <si>
    <t>JOSE FRANCISCO ALCANTARA</t>
  </si>
  <si>
    <t>JUAN BAUTISTA</t>
  </si>
  <si>
    <t xml:space="preserve">XIOMARA ALTAGRACIA PEÑA MADERA </t>
  </si>
  <si>
    <t>LIZARDO MELO ALCANTARA</t>
  </si>
  <si>
    <t>RICARDO ARTURO GARCIA SANTANA</t>
  </si>
  <si>
    <t>YANIRDA ROJAS GONZALEZ</t>
  </si>
  <si>
    <t>YANETH ANDREINA LOPEZ HENRIQUEZ</t>
  </si>
  <si>
    <t>JUAN DE JESUS NUÑEZ SOSA</t>
  </si>
  <si>
    <t>MARINO BELEN</t>
  </si>
  <si>
    <t>RAFAEL DIORANGEL PEGUERO CASTILLO</t>
  </si>
  <si>
    <t>SAMIRA ONEIDA CASTILLO GUILLEN</t>
  </si>
  <si>
    <t>ROSAURA URBAEZ FERRERAS</t>
  </si>
  <si>
    <t>FRANCISCA SOLER DELGADO</t>
  </si>
  <si>
    <t>ROBERTO ROJAS MARTE</t>
  </si>
  <si>
    <t>JENNY PATRICIA PEREZ LINARES</t>
  </si>
  <si>
    <t>JOSE LUIS DE LEON MOREL</t>
  </si>
  <si>
    <t>ANA MARIA DE JESUS DE LA ROSA</t>
  </si>
  <si>
    <t>JENNIFER ALEXANDRA ROEDAN SANCHEZ</t>
  </si>
  <si>
    <t>JEREMIAS DE CRISTO LORENZO BONILLA</t>
  </si>
  <si>
    <t>JULISSA CRISTINA BATISTA CASTILLO</t>
  </si>
  <si>
    <t>SEBASTIAN GUSTAVO FIGUEREO ROMERO</t>
  </si>
  <si>
    <t>BERSI PEÑA MONTERO</t>
  </si>
  <si>
    <t>DANNY ROBERT DELANDA BELLO</t>
  </si>
  <si>
    <t>ONEYDI ELIZABETH SANTANA HERRERA</t>
  </si>
  <si>
    <t>MARCEL FRIAS LARA</t>
  </si>
  <si>
    <t>JULIBETH ROJAS ROSARIO</t>
  </si>
  <si>
    <t>MARIDALIA CORDERO</t>
  </si>
  <si>
    <t>IVELISSE BRITO DIAZ</t>
  </si>
  <si>
    <t>JOSE CALAZANS MORENO AMPARO</t>
  </si>
  <si>
    <t>FRANCISCO IRAEL OZORIA HUGHES</t>
  </si>
  <si>
    <t>MINELVA DIFO ROSARIO DE MERCEDES</t>
  </si>
  <si>
    <t>TECNICO ADMINISTRATIVO</t>
  </si>
  <si>
    <t>OSCAR ARISMENDY FELIZ CLARIS</t>
  </si>
  <si>
    <t>JOSE ANTONIO SANTOS MUÑOZ</t>
  </si>
  <si>
    <t>CESARINA URBÁEZ CUEVA</t>
  </si>
  <si>
    <t>FRANCISCO CEDANO RODRÍGUEZ</t>
  </si>
  <si>
    <t>FRANKLYN TEJEDA DUMÉ</t>
  </si>
  <si>
    <t>TECNICO</t>
  </si>
  <si>
    <t>Nómina de Sueldos: Empleados Temporales</t>
  </si>
  <si>
    <t>TEMPORALES</t>
  </si>
  <si>
    <t>NAILA ANGÉLICA SILFA HERRERA</t>
  </si>
  <si>
    <t>DEURI GARCIA TURBI</t>
  </si>
  <si>
    <t>DEPARTAMENTO DE PLANIFICACION Y DESARROLLO- DGJP</t>
  </si>
  <si>
    <t>DIVISION DE DESARROLLO INSTITUCIONAL Y CALIDAD EN LA GESTION-DGJP</t>
  </si>
  <si>
    <t>DEPARTAMENTO JURIDICO- DGJP</t>
  </si>
  <si>
    <t>DIVISION DE LITIGIOS- DGJP</t>
  </si>
  <si>
    <t>DIVISION DE ELABORACION DE DOCUMENTOS LEGALES- DGJP</t>
  </si>
  <si>
    <t>DEPARTAMENTO DE RECURSOS HUMANOS- DGJP</t>
  </si>
  <si>
    <t>YOHANNA ARELIS LEMOS FELIZ</t>
  </si>
  <si>
    <t>MEDICO</t>
  </si>
  <si>
    <t>DIVISION DE COMUNICACIONES- DGJP</t>
  </si>
  <si>
    <t>DIVISION DE RELACIONES INTERINSTITUCIONALES- DGJP</t>
  </si>
  <si>
    <t>DEPARTAMENTO FINANCIERO- DGJP</t>
  </si>
  <si>
    <t>DIVISION DE TECNOLOGIAS DE LA INFORMACION Y COMUNICACION- DGJP</t>
  </si>
  <si>
    <t>DEPARTAMENTO DE GESTION DE SERVICIOS- DGJP</t>
  </si>
  <si>
    <t>DIVISION DE SEGUIMIENTO AL SISTEMA DE REPARTO- DGJP</t>
  </si>
  <si>
    <t>DIVISION DE CONTROL DE SOBREVIVENCIA-DGJP</t>
  </si>
  <si>
    <t>DIVISION DE ARCHIVO Y CUSTODIA DE EXPEDIENTES DE PENSIONADOS-DGJP</t>
  </si>
  <si>
    <t>DIVISION DE PAGOS- DGJP</t>
  </si>
  <si>
    <t>DIVISION DE NOMINA DE PENSIONADOS- DGJP</t>
  </si>
  <si>
    <t>DIVISION DE ATENCION AL PUBLICO- DGJP</t>
  </si>
  <si>
    <t>DIVISION DE ANALISIS DE SOLICITUDES- DGJP</t>
  </si>
  <si>
    <t>DEPARTAMENTO DE AUTOSEGURO-DGJP</t>
  </si>
  <si>
    <t>DIVISION DE CALL CENTER Y SERVICIOS ELECTRONICOS-DGJP</t>
  </si>
  <si>
    <t>DEPARTAMENTO DE TRAMITE DE PENSIONES- DGJP</t>
  </si>
  <si>
    <t>DIVISION DE MODIFICACIONES DE PENSION- DGJP</t>
  </si>
  <si>
    <t>DIVISION DE COMPRAS Y CONTRATACIONES- DGJP</t>
  </si>
  <si>
    <t>DIVISION DE VALIDACION Y REGISTRO DE INSTRUMENTOS LEGALES- DGJP</t>
  </si>
  <si>
    <t>SANTA CELENIA DE LOS SANTOS GUZMAN</t>
  </si>
  <si>
    <t>JOSE OBED ZORRILLA POOL</t>
  </si>
  <si>
    <t>MARCO ANTONIO VENTURA TAVERAS</t>
  </si>
  <si>
    <t>HECTOR BIENVENIDO VASQUEZ LOPEZ</t>
  </si>
  <si>
    <t>NIDIA BEATRIZ FONT- FRIAS MONTERO</t>
  </si>
  <si>
    <t>ISAAC PIÑEYRO PEREZ</t>
  </si>
  <si>
    <t>EURY ENRIQUE FAMILIA MARTE</t>
  </si>
  <si>
    <t>NATHALY CORNIEL TAVERAS</t>
  </si>
  <si>
    <t>ENCARGADO DIVISION</t>
  </si>
  <si>
    <t xml:space="preserve">DIVISION DE PRESUPUESTO DE PENSIONES- DGJP </t>
  </si>
  <si>
    <t xml:space="preserve"> </t>
  </si>
  <si>
    <t xml:space="preserve">ALEJANDRO PÉREZ </t>
  </si>
  <si>
    <t>DEPARTAMENTO JURICO-DGJP</t>
  </si>
  <si>
    <t>JOSE ANTONIO ACEVEDO ROSARIO</t>
  </si>
  <si>
    <t>ANA MERCEDES JOAQUIN MARTINEZ</t>
  </si>
  <si>
    <t>AWILDA MARMOLEJOS MEDINA</t>
  </si>
  <si>
    <t>HUGO ENRIQUE DE LOS SANTOS CONSTANZ</t>
  </si>
  <si>
    <t>FAUSTO DE LA ROSA</t>
  </si>
  <si>
    <t>ENCARGADO</t>
  </si>
  <si>
    <t>SEGURO  FAMILIAR DE SALUD SFS</t>
  </si>
  <si>
    <t>IMPUESTO SOBRE LA RENTA ISR</t>
  </si>
  <si>
    <t>PRISCILA GABRIELA GOMEZ DEL RIO</t>
  </si>
  <si>
    <t>DIRECCION DE SERVICIOSY TRAMITES DE PENSIONES-DGJP</t>
  </si>
  <si>
    <t>CARMEN A.GÓMEZ</t>
  </si>
  <si>
    <t>JUAN ROSA</t>
  </si>
  <si>
    <t xml:space="preserve">ENC.  DE RECURSOS HUMANOS </t>
  </si>
  <si>
    <t>ENC. DE DEPARTAMENTO FINANCIERO</t>
  </si>
  <si>
    <t>DIRECTOR GENERAL</t>
  </si>
  <si>
    <t>YANIS CELENIA ALCANTARA GARCIA DE P</t>
  </si>
  <si>
    <t>SILVESTRE QUEZADA</t>
  </si>
  <si>
    <t>JUAN JEREZ ALVAREZ</t>
  </si>
  <si>
    <t>CARLOS ANTONIO DE JESUS HICIANO</t>
  </si>
  <si>
    <t>DEPARTAMENTO DE SISTEMA DE REPARTO Y CONTROL DE PENSIONADOS- DGJP</t>
  </si>
  <si>
    <t>MARIA ISABEL NINA CEDANO</t>
  </si>
  <si>
    <t>SANTA CRISTINA ORTIZ CASTILLO</t>
  </si>
  <si>
    <t>CARMEN ADELINA GOMEZ GARCIA</t>
  </si>
  <si>
    <t>KEYLA MARIA SOTO RAMIREZ</t>
  </si>
  <si>
    <t>JEYMIS OLIVO CASTILLO</t>
  </si>
  <si>
    <t>YASMINA MIGUELINA DE LA ROSA RIVAS</t>
  </si>
  <si>
    <t>ANA YANNELYS TORREZ LOPEZ</t>
  </si>
  <si>
    <t>ENCARGADA DIVISION</t>
  </si>
  <si>
    <t>LIGIA CASTA¥ELA DE LA CRUZ AQUINO</t>
  </si>
  <si>
    <t>MARIA TERESA PEÑA DE JESUS</t>
  </si>
  <si>
    <t>JOEL GARCIA OROZCO</t>
  </si>
  <si>
    <t>MELISSA PAULA SANCHEZ</t>
  </si>
  <si>
    <t>NANCY MARGARITA QUEZADA RAMOS</t>
  </si>
  <si>
    <t>ANALISTA MONITOR DE CALIDAD</t>
  </si>
  <si>
    <t>SILEM KIRSI SANTANA DE CACERES</t>
  </si>
  <si>
    <t>ANALISTA DE CALIDAD</t>
  </si>
  <si>
    <t>WELQUIN GARCIA PEGUERO</t>
  </si>
  <si>
    <t>KIRSI ELIZABETH DE LEON BELTRE</t>
  </si>
  <si>
    <t>MIRICEN NATHALYS GUTIERREZ ARIAS</t>
  </si>
  <si>
    <t>KATIUSCA ENCARNACION CABRAL</t>
  </si>
  <si>
    <t>DANEIRO PEREZ DIAZ</t>
  </si>
  <si>
    <t>ENCARGADO PRESUPUESTO</t>
  </si>
  <si>
    <t>TERESA TERRERO RUIZ</t>
  </si>
  <si>
    <t>TANIA ALEJANDRA TAVERAS CRUZ</t>
  </si>
  <si>
    <t>MOISES ABRAHAM ALARCON HAZIM</t>
  </si>
  <si>
    <t>COORDINADOR ADMINISTRATIVO</t>
  </si>
  <si>
    <t>RAYMOND SALVADOR SUAREZ LEVASSEUR</t>
  </si>
  <si>
    <t>DIRECTOR (A)</t>
  </si>
  <si>
    <t>DIRECCION DE GESTION DEL SISTEMA DE REPARTO Y NOMINAS DEPENSIONADOS- DGJP</t>
  </si>
  <si>
    <t>ENCARGADO(A) DEPARTAMENTO</t>
  </si>
  <si>
    <t>DEPARTAMENTO ADMINISTRATIVO- DGJP</t>
  </si>
  <si>
    <t>JANSFEL DE JESUS TURBI</t>
  </si>
  <si>
    <t>MARIA ASUNCION FADON INFANTE</t>
  </si>
  <si>
    <t>ENCARGADO DE DIVISION</t>
  </si>
  <si>
    <t>SANTA ORTIZ</t>
  </si>
  <si>
    <t>ARIEL MOTA JIMÉNEZ</t>
  </si>
  <si>
    <t>ALFREDO REYES RODRÍGUEZ</t>
  </si>
  <si>
    <t xml:space="preserve">TOMAS LAURENCIO ABAD </t>
  </si>
  <si>
    <t>GEURY ESMERALDO MONTERO PEREZ</t>
  </si>
  <si>
    <t>PERIODISTA</t>
  </si>
  <si>
    <t>ARIEL ESPRITU BATISTA</t>
  </si>
  <si>
    <t>GLENY RAMONA ABREU TERRERO</t>
  </si>
  <si>
    <t>BELKIS SANTANA LOPEZ</t>
  </si>
  <si>
    <t>JANSSEN GREGORIO VALDEZ</t>
  </si>
  <si>
    <t>MARICELY CUEVAS VARGAS</t>
  </si>
  <si>
    <t>TOTAL</t>
  </si>
  <si>
    <t>ALBA DORIANNY HERRERA DE MORENO</t>
  </si>
  <si>
    <t>KIRVIN RAFAEL RIVERA</t>
  </si>
  <si>
    <t>MICHELLY CRISTINA SANTIAGO MERCEDES</t>
  </si>
  <si>
    <t xml:space="preserve">INGRID SORAYA PORRO REYES </t>
  </si>
  <si>
    <t xml:space="preserve">EDUARDO MAGALLANE </t>
  </si>
  <si>
    <t>ANALISTA FINANCIERO</t>
  </si>
  <si>
    <t>ANDELIS RODRIGUEZ MARTE</t>
  </si>
  <si>
    <t>KENVERLYN CAROLINA TIFA TEJADA</t>
  </si>
  <si>
    <t>DIOMERIS ALTAGRACIA FRANCISCO MIRELIS</t>
  </si>
  <si>
    <t xml:space="preserve">GIOSER ANDREINA HERNANDEZ DE NUÑEZ </t>
  </si>
  <si>
    <t>ARELIS DEL CARMEN ESTEVEZ FERNANDEZ</t>
  </si>
  <si>
    <t xml:space="preserve">ALBELIS PEREZ VASQUEZ </t>
  </si>
  <si>
    <t xml:space="preserve">DERLINSON PUNTIER MORALES </t>
  </si>
  <si>
    <t xml:space="preserve">ENCARGADO DEPARTAMENTO </t>
  </si>
  <si>
    <t>DIVISIÓN DE RECLUTAMIENTO Y SELECCIÓN- DGJP</t>
  </si>
  <si>
    <t xml:space="preserve">ENCARGADO(A) </t>
  </si>
  <si>
    <t>ENCARGADO(A)</t>
  </si>
  <si>
    <t>ENCARGAD(A)</t>
  </si>
  <si>
    <t xml:space="preserve">ENCARGADO (A) </t>
  </si>
  <si>
    <t>SECCION DE ALMACEN Y SUMINISTRO-DGJP</t>
  </si>
  <si>
    <t>MARIEL PEREZ DE LA ROSA</t>
  </si>
  <si>
    <t xml:space="preserve">PETRA VIRGINIA MATOS RAMÍREZ </t>
  </si>
  <si>
    <t>FEMENINA</t>
  </si>
  <si>
    <t>JAIME NELSON ZORRILA HERNANDEZ</t>
  </si>
  <si>
    <t>DIVISION DE ORGANIZACION DEL TRABAJO Y COMPENSACION-DGJP</t>
  </si>
  <si>
    <t>YOEL EMILIO BOTTIER PEGUERO</t>
  </si>
  <si>
    <t>REYNALDO PEREZ DIAZ</t>
  </si>
  <si>
    <t>DIVISION DE FORMULACION,MONITOREO Y EVALUACION DE PLANES, PROGRAMAS Y PROYECTOS-DGJP</t>
  </si>
  <si>
    <t>COORDINADOR(A)</t>
  </si>
  <si>
    <t>ENCARGADO(A) DE DIVISIÓN</t>
  </si>
  <si>
    <t>ROSSIBEL MARTE MATOS</t>
  </si>
  <si>
    <t>STEPHANY CRUZ CUELLO</t>
  </si>
  <si>
    <t>JOSEFA ANANIA PEREZ</t>
  </si>
  <si>
    <t>OPERADOR (A)</t>
  </si>
  <si>
    <t xml:space="preserve">JULIA LEYBA DE LA CRÚZ </t>
  </si>
  <si>
    <t>Correspondiente al mes de MAYO  2026</t>
  </si>
  <si>
    <t>CARLOS MANUEL SÁNCHEZ GENAO</t>
  </si>
  <si>
    <t>PETRA GARCIA DE PASCUAL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</si>
</sst>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5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76">
    <xf numFmtId="0" fontId="0" fillId="0" borderId="0" xfId="0"/>
    <xf numFmtId="4" fontId="0" fillId="0" borderId="0" xfId="0" applyNumberFormat="1"/>
    <xf numFmtId="43" fontId="0" fillId="0" borderId="0" xfId="1" applyFont="1" applyBorder="1"/>
    <xf numFmtId="2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5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0" fillId="2" borderId="0" xfId="0" applyNumberFormat="1" applyFill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2" borderId="0" xfId="1" applyFont="1" applyFill="1" applyBorder="1"/>
    <xf numFmtId="4" fontId="0" fillId="2" borderId="0" xfId="0" applyNumberFormat="1" applyFill="1"/>
    <xf numFmtId="4" fontId="7" fillId="2" borderId="0" xfId="0" applyNumberFormat="1" applyFont="1" applyFill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top"/>
    </xf>
    <xf numFmtId="4" fontId="23" fillId="2" borderId="1" xfId="0" applyNumberFormat="1" applyFont="1" applyFill="1" applyBorder="1"/>
    <xf numFmtId="43" fontId="23" fillId="2" borderId="1" xfId="1" applyFont="1" applyFill="1" applyBorder="1" applyAlignment="1">
      <alignment horizontal="center"/>
    </xf>
    <xf numFmtId="4" fontId="23" fillId="2" borderId="1" xfId="0" applyNumberFormat="1" applyFont="1" applyFill="1" applyBorder="1" applyAlignment="1">
      <alignment horizontal="center"/>
    </xf>
    <xf numFmtId="4" fontId="24" fillId="2" borderId="1" xfId="0" applyNumberFormat="1" applyFont="1" applyFill="1" applyBorder="1" applyAlignment="1">
      <alignment horizontal="center"/>
    </xf>
    <xf numFmtId="4" fontId="24" fillId="2" borderId="1" xfId="0" applyNumberFormat="1" applyFont="1" applyFill="1" applyBorder="1"/>
    <xf numFmtId="43" fontId="24" fillId="2" borderId="1" xfId="1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wrapText="1"/>
    </xf>
    <xf numFmtId="43" fontId="23" fillId="2" borderId="1" xfId="1" applyFont="1" applyFill="1" applyBorder="1"/>
    <xf numFmtId="2" fontId="23" fillId="2" borderId="1" xfId="0" applyNumberFormat="1" applyFont="1" applyFill="1" applyBorder="1" applyAlignment="1">
      <alignment horizontal="center"/>
    </xf>
    <xf numFmtId="2" fontId="24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top"/>
    </xf>
    <xf numFmtId="0" fontId="25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top" wrapText="1" readingOrder="1"/>
    </xf>
    <xf numFmtId="0" fontId="24" fillId="2" borderId="1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center" vertical="top"/>
    </xf>
    <xf numFmtId="43" fontId="26" fillId="2" borderId="1" xfId="1" applyFont="1" applyFill="1" applyBorder="1" applyAlignment="1">
      <alignment horizontal="center"/>
    </xf>
    <xf numFmtId="4" fontId="26" fillId="2" borderId="1" xfId="0" applyNumberFormat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4" fontId="26" fillId="2" borderId="1" xfId="0" applyNumberFormat="1" applyFont="1" applyFill="1" applyBorder="1"/>
    <xf numFmtId="0" fontId="27" fillId="2" borderId="1" xfId="0" applyFont="1" applyFill="1" applyBorder="1" applyAlignment="1">
      <alignment horizontal="center" vertical="top"/>
    </xf>
    <xf numFmtId="4" fontId="27" fillId="2" borderId="1" xfId="0" applyNumberFormat="1" applyFont="1" applyFill="1" applyBorder="1"/>
    <xf numFmtId="43" fontId="27" fillId="2" borderId="1" xfId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center"/>
    </xf>
    <xf numFmtId="4" fontId="28" fillId="2" borderId="1" xfId="0" applyNumberFormat="1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4" fontId="30" fillId="2" borderId="1" xfId="0" applyNumberFormat="1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8" fillId="2" borderId="0" xfId="0" applyFont="1" applyFill="1"/>
    <xf numFmtId="0" fontId="24" fillId="2" borderId="0" xfId="0" applyFont="1" applyFill="1"/>
    <xf numFmtId="0" fontId="25" fillId="2" borderId="0" xfId="0" applyFont="1" applyFill="1" applyAlignment="1">
      <alignment vertical="top"/>
    </xf>
    <xf numFmtId="0" fontId="25" fillId="2" borderId="0" xfId="0" applyFont="1" applyFill="1" applyAlignment="1">
      <alignment horizontal="center" vertical="top"/>
    </xf>
    <xf numFmtId="4" fontId="30" fillId="2" borderId="0" xfId="0" applyNumberFormat="1" applyFont="1" applyFill="1"/>
    <xf numFmtId="43" fontId="31" fillId="2" borderId="0" xfId="1" applyFont="1" applyFill="1" applyBorder="1" applyAlignment="1"/>
    <xf numFmtId="4" fontId="23" fillId="0" borderId="0" xfId="0" applyNumberFormat="1" applyFont="1"/>
    <xf numFmtId="43" fontId="30" fillId="2" borderId="0" xfId="1" applyFont="1" applyFill="1" applyBorder="1" applyAlignment="1"/>
    <xf numFmtId="0" fontId="23" fillId="0" borderId="0" xfId="0" applyFont="1"/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4" fillId="2" borderId="0" xfId="0" applyFont="1" applyFill="1" applyAlignment="1">
      <alignment horizontal="center"/>
    </xf>
    <xf numFmtId="0" fontId="23" fillId="2" borderId="0" xfId="0" applyFont="1" applyFill="1"/>
    <xf numFmtId="0" fontId="25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30" fillId="2" borderId="1" xfId="0" applyNumberFormat="1" applyFont="1" applyFill="1" applyBorder="1"/>
    <xf numFmtId="43" fontId="30" fillId="2" borderId="1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6285709</xdr:colOff>
      <xdr:row>0</xdr:row>
      <xdr:rowOff>130778</xdr:rowOff>
    </xdr:from>
    <xdr:to>
      <xdr:col>4</xdr:col>
      <xdr:colOff>499007</xdr:colOff>
      <xdr:row>6</xdr:row>
      <xdr:rowOff>86767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3834" y="130778"/>
          <a:ext cx="1579298" cy="1273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1090084</xdr:colOff>
      <xdr:row>164</xdr:row>
      <xdr:rowOff>10584</xdr:rowOff>
    </xdr:from>
    <xdr:to>
      <xdr:col>11</xdr:col>
      <xdr:colOff>137583</xdr:colOff>
      <xdr:row>164</xdr:row>
      <xdr:rowOff>21167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6425334" y="40364834"/>
          <a:ext cx="3164416" cy="105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402166</xdr:colOff>
      <xdr:row>164</xdr:row>
      <xdr:rowOff>10583</xdr:rowOff>
    </xdr:from>
    <xdr:to>
      <xdr:col>7</xdr:col>
      <xdr:colOff>751417</xdr:colOff>
      <xdr:row>164</xdr:row>
      <xdr:rowOff>31750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FD8EDD2D-2DFC-40E1-B365-FB524D1C04FC}"/>
            </a:ext>
          </a:extLst>
        </xdr:cNvPr>
        <xdr:cNvCxnSpPr/>
      </xdr:nvCxnSpPr>
      <xdr:spPr>
        <a:xfrm flipV="1">
          <a:off x="17179773" y="39770654"/>
          <a:ext cx="2104573" cy="2116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1304925</xdr:colOff>
      <xdr:row>163</xdr:row>
      <xdr:rowOff>226218</xdr:rowOff>
    </xdr:from>
    <xdr:to>
      <xdr:col>13</xdr:col>
      <xdr:colOff>11906</xdr:colOff>
      <xdr:row>164</xdr:row>
      <xdr:rowOff>0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7BA109AB-3B20-4D2B-AF91-311E75D787B7}"/>
            </a:ext>
          </a:extLst>
        </xdr:cNvPr>
        <xdr:cNvCxnSpPr/>
      </xdr:nvCxnSpPr>
      <xdr:spPr>
        <a:xfrm flipV="1">
          <a:off x="27289125" y="15361443"/>
          <a:ext cx="1907381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1378"/>
  <sheetViews>
    <sheetView tabSelected="1" zoomScale="82" zoomScaleNormal="82" workbookViewId="0">
      <pane ySplit="1" topLeftCell="A28" activePane="bottomLeft" state="frozen"/>
      <selection activeCell="C1" sqref="C1"/>
      <selection pane="bottomLeft" activeCell="B35" sqref="B34:B35"/>
    </sheetView>
  </sheetViews>
  <sheetFormatPr baseColWidth="10" defaultRowHeight="15" x14ac:dyDescent="0.25"/>
  <cols>
    <col min="1" max="1" width="8" style="8" bestFit="1" customWidth="1"/>
    <col min="2" max="2" width="51.7109375" customWidth="1"/>
    <col min="3" max="3" width="39" bestFit="1" customWidth="1"/>
    <col min="4" max="4" width="110.5703125" customWidth="1"/>
    <col min="5" max="5" width="22.140625" bestFit="1" customWidth="1"/>
    <col min="6" max="6" width="20.140625" customWidth="1"/>
    <col min="7" max="7" width="26.28515625" customWidth="1"/>
    <col min="8" max="8" width="13.7109375" customWidth="1"/>
    <col min="9" max="9" width="36.42578125" bestFit="1" customWidth="1"/>
    <col min="10" max="10" width="14.42578125" customWidth="1"/>
    <col min="11" max="11" width="14.5703125" customWidth="1"/>
    <col min="12" max="12" width="13.5703125" customWidth="1"/>
    <col min="13" max="13" width="18" customWidth="1"/>
    <col min="14" max="14" width="16.140625" customWidth="1"/>
    <col min="15" max="15" width="12.5703125" customWidth="1"/>
  </cols>
  <sheetData>
    <row r="1" spans="1:125" x14ac:dyDescent="0.25"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</row>
    <row r="2" spans="1:125" x14ac:dyDescent="0.25">
      <c r="I2" s="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</row>
    <row r="3" spans="1:125" x14ac:dyDescent="0.25">
      <c r="H3" s="1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</row>
    <row r="4" spans="1:125" x14ac:dyDescent="0.25">
      <c r="I4" s="1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</row>
    <row r="5" spans="1:125" ht="28.5" customHeight="1" x14ac:dyDescent="0.25">
      <c r="B5" s="9"/>
      <c r="C5" s="9"/>
      <c r="D5" s="9"/>
      <c r="E5" s="9"/>
      <c r="F5" s="9"/>
      <c r="G5" s="9"/>
      <c r="H5" s="1"/>
      <c r="I5" s="1"/>
      <c r="J5" s="9"/>
      <c r="K5" s="9"/>
      <c r="L5" s="9"/>
      <c r="M5" s="9"/>
      <c r="N5" s="9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</row>
    <row r="6" spans="1:125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</row>
    <row r="7" spans="1:125" ht="24" customHeight="1" x14ac:dyDescent="0.25">
      <c r="A7" s="68"/>
      <c r="B7" s="73" t="s">
        <v>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</row>
    <row r="8" spans="1:125" ht="19.5" customHeight="1" x14ac:dyDescent="0.25">
      <c r="A8" s="68"/>
      <c r="B8" s="73" t="s">
        <v>95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</row>
    <row r="9" spans="1:125" ht="24" customHeight="1" x14ac:dyDescent="0.25">
      <c r="A9" s="73" t="s">
        <v>239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20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</row>
    <row r="10" spans="1:125" s="7" customFormat="1" ht="41.25" customHeight="1" x14ac:dyDescent="0.25">
      <c r="A10" s="18" t="s">
        <v>17</v>
      </c>
      <c r="B10" s="18" t="s">
        <v>18</v>
      </c>
      <c r="C10" s="18" t="s">
        <v>19</v>
      </c>
      <c r="D10" s="18" t="s">
        <v>6</v>
      </c>
      <c r="E10" s="18" t="s">
        <v>20</v>
      </c>
      <c r="F10" s="19" t="s">
        <v>21</v>
      </c>
      <c r="G10" s="19" t="s">
        <v>22</v>
      </c>
      <c r="H10" s="19" t="s">
        <v>23</v>
      </c>
      <c r="I10" s="19" t="s">
        <v>145</v>
      </c>
      <c r="J10" s="18" t="s">
        <v>1</v>
      </c>
      <c r="K10" s="19" t="s">
        <v>144</v>
      </c>
      <c r="L10" s="19" t="s">
        <v>9</v>
      </c>
      <c r="M10" s="19" t="s">
        <v>10</v>
      </c>
      <c r="N10" s="19" t="s">
        <v>11</v>
      </c>
    </row>
    <row r="11" spans="1:125" s="7" customFormat="1" ht="18.75" x14ac:dyDescent="0.3">
      <c r="A11" s="22">
        <v>1</v>
      </c>
      <c r="B11" s="23" t="s">
        <v>131</v>
      </c>
      <c r="C11" s="23" t="s">
        <v>143</v>
      </c>
      <c r="D11" s="23" t="s">
        <v>99</v>
      </c>
      <c r="E11" s="24" t="s">
        <v>8</v>
      </c>
      <c r="F11" s="24" t="s">
        <v>96</v>
      </c>
      <c r="G11" s="25">
        <v>160000</v>
      </c>
      <c r="H11" s="26">
        <v>25</v>
      </c>
      <c r="I11" s="27">
        <v>25738.92</v>
      </c>
      <c r="J11" s="27">
        <v>4592</v>
      </c>
      <c r="K11" s="27">
        <v>4864</v>
      </c>
      <c r="L11" s="27">
        <v>1919.78</v>
      </c>
      <c r="M11" s="28">
        <f t="shared" ref="M11:M22" si="0">+H11+I11+J11+K11+L11</f>
        <v>37139.699999999997</v>
      </c>
      <c r="N11" s="28">
        <f t="shared" ref="N11:N22" si="1">+G11-M11</f>
        <v>122860.3</v>
      </c>
    </row>
    <row r="12" spans="1:125" s="7" customFormat="1" ht="18" customHeight="1" x14ac:dyDescent="0.3">
      <c r="A12" s="22">
        <v>2</v>
      </c>
      <c r="B12" s="23" t="s">
        <v>97</v>
      </c>
      <c r="C12" s="23" t="s">
        <v>2</v>
      </c>
      <c r="D12" s="23" t="s">
        <v>99</v>
      </c>
      <c r="E12" s="24" t="s">
        <v>7</v>
      </c>
      <c r="F12" s="24" t="s">
        <v>96</v>
      </c>
      <c r="G12" s="29">
        <v>75000</v>
      </c>
      <c r="H12" s="30">
        <v>25</v>
      </c>
      <c r="I12" s="27">
        <v>6309.38</v>
      </c>
      <c r="J12" s="27">
        <v>2152.5</v>
      </c>
      <c r="K12" s="27">
        <v>2280</v>
      </c>
      <c r="L12" s="28"/>
      <c r="M12" s="28">
        <f t="shared" si="0"/>
        <v>10766.880000000001</v>
      </c>
      <c r="N12" s="28">
        <f t="shared" si="1"/>
        <v>64233.119999999995</v>
      </c>
    </row>
    <row r="13" spans="1:125" s="7" customFormat="1" ht="20.25" customHeight="1" x14ac:dyDescent="0.3">
      <c r="A13" s="22">
        <v>3</v>
      </c>
      <c r="B13" s="23" t="s">
        <v>230</v>
      </c>
      <c r="C13" s="23" t="s">
        <v>3</v>
      </c>
      <c r="D13" s="23" t="s">
        <v>99</v>
      </c>
      <c r="E13" s="22" t="s">
        <v>8</v>
      </c>
      <c r="F13" s="22" t="s">
        <v>96</v>
      </c>
      <c r="G13" s="25">
        <v>66000</v>
      </c>
      <c r="H13" s="32">
        <v>25</v>
      </c>
      <c r="I13" s="27">
        <v>4615.76</v>
      </c>
      <c r="J13" s="27">
        <v>1894.2</v>
      </c>
      <c r="K13" s="27">
        <v>2006.4</v>
      </c>
      <c r="L13" s="25"/>
      <c r="M13" s="27">
        <f t="shared" si="0"/>
        <v>8541.36</v>
      </c>
      <c r="N13" s="27">
        <f t="shared" si="1"/>
        <v>57458.64</v>
      </c>
    </row>
    <row r="14" spans="1:125" s="7" customFormat="1" ht="24" customHeight="1" x14ac:dyDescent="0.3">
      <c r="A14" s="22">
        <v>4</v>
      </c>
      <c r="B14" s="23" t="s">
        <v>33</v>
      </c>
      <c r="C14" s="23" t="s">
        <v>133</v>
      </c>
      <c r="D14" s="31" t="s">
        <v>231</v>
      </c>
      <c r="E14" s="36" t="s">
        <v>8</v>
      </c>
      <c r="F14" s="36" t="s">
        <v>96</v>
      </c>
      <c r="G14" s="25">
        <v>125000</v>
      </c>
      <c r="H14" s="26">
        <v>25</v>
      </c>
      <c r="I14" s="27">
        <v>17506.05</v>
      </c>
      <c r="J14" s="27">
        <v>3587.5</v>
      </c>
      <c r="K14" s="27">
        <v>3800</v>
      </c>
      <c r="L14" s="27">
        <v>1919.78</v>
      </c>
      <c r="M14" s="28">
        <f t="shared" si="0"/>
        <v>26838.329999999998</v>
      </c>
      <c r="N14" s="28">
        <f t="shared" si="1"/>
        <v>98161.67</v>
      </c>
    </row>
    <row r="15" spans="1:125" s="7" customFormat="1" ht="24" customHeight="1" x14ac:dyDescent="0.3">
      <c r="A15" s="22">
        <v>5</v>
      </c>
      <c r="B15" s="22" t="s">
        <v>172</v>
      </c>
      <c r="C15" s="31" t="s">
        <v>173</v>
      </c>
      <c r="D15" s="31" t="s">
        <v>231</v>
      </c>
      <c r="E15" s="66" t="s">
        <v>7</v>
      </c>
      <c r="F15" s="66" t="s">
        <v>96</v>
      </c>
      <c r="G15" s="29">
        <v>60000</v>
      </c>
      <c r="H15" s="30">
        <v>25</v>
      </c>
      <c r="I15" s="28">
        <v>3486.68</v>
      </c>
      <c r="J15" s="28">
        <v>1722</v>
      </c>
      <c r="K15" s="28">
        <v>1824</v>
      </c>
      <c r="L15" s="23"/>
      <c r="M15" s="28">
        <f t="shared" si="0"/>
        <v>7057.68</v>
      </c>
      <c r="N15" s="28">
        <f t="shared" si="1"/>
        <v>52942.32</v>
      </c>
    </row>
    <row r="16" spans="1:125" s="7" customFormat="1" ht="18.75" x14ac:dyDescent="0.3">
      <c r="A16" s="22">
        <v>6</v>
      </c>
      <c r="B16" s="23" t="s">
        <v>32</v>
      </c>
      <c r="C16" s="23" t="s">
        <v>191</v>
      </c>
      <c r="D16" s="22" t="s">
        <v>100</v>
      </c>
      <c r="E16" s="24" t="s">
        <v>8</v>
      </c>
      <c r="F16" s="24" t="s">
        <v>96</v>
      </c>
      <c r="G16" s="25">
        <v>125000</v>
      </c>
      <c r="H16" s="30">
        <v>25</v>
      </c>
      <c r="I16" s="27">
        <v>17985.990000000002</v>
      </c>
      <c r="J16" s="27">
        <v>3587.5</v>
      </c>
      <c r="K16" s="27">
        <v>3800</v>
      </c>
      <c r="L16" s="28"/>
      <c r="M16" s="28">
        <f t="shared" si="0"/>
        <v>25398.49</v>
      </c>
      <c r="N16" s="28">
        <f t="shared" si="1"/>
        <v>99601.51</v>
      </c>
    </row>
    <row r="17" spans="1:15" s="7" customFormat="1" ht="18.75" x14ac:dyDescent="0.3">
      <c r="A17" s="22">
        <v>7</v>
      </c>
      <c r="B17" s="23" t="s">
        <v>229</v>
      </c>
      <c r="C17" s="22" t="s">
        <v>232</v>
      </c>
      <c r="D17" s="22" t="s">
        <v>100</v>
      </c>
      <c r="E17" s="22" t="s">
        <v>8</v>
      </c>
      <c r="F17" s="22" t="s">
        <v>96</v>
      </c>
      <c r="G17" s="25">
        <v>75000</v>
      </c>
      <c r="H17" s="32">
        <v>25</v>
      </c>
      <c r="I17" s="27">
        <v>6309.38</v>
      </c>
      <c r="J17" s="33">
        <v>2152.5</v>
      </c>
      <c r="K17" s="33">
        <v>2280</v>
      </c>
      <c r="L17" s="25"/>
      <c r="M17" s="27">
        <f t="shared" si="0"/>
        <v>10766.880000000001</v>
      </c>
      <c r="N17" s="27">
        <f t="shared" si="1"/>
        <v>64233.119999999995</v>
      </c>
    </row>
    <row r="18" spans="1:15" s="7" customFormat="1" ht="15.75" customHeight="1" x14ac:dyDescent="0.3">
      <c r="A18" s="22">
        <v>8</v>
      </c>
      <c r="B18" s="22" t="s">
        <v>170</v>
      </c>
      <c r="C18" s="67" t="s">
        <v>171</v>
      </c>
      <c r="D18" s="22" t="s">
        <v>100</v>
      </c>
      <c r="E18" s="36" t="s">
        <v>7</v>
      </c>
      <c r="F18" s="36" t="s">
        <v>96</v>
      </c>
      <c r="G18" s="29">
        <v>60000</v>
      </c>
      <c r="H18" s="30">
        <v>25</v>
      </c>
      <c r="I18" s="28">
        <v>3486.68</v>
      </c>
      <c r="J18" s="28">
        <v>1722</v>
      </c>
      <c r="K18" s="28">
        <v>1824</v>
      </c>
      <c r="L18" s="23"/>
      <c r="M18" s="28">
        <f t="shared" si="0"/>
        <v>7057.68</v>
      </c>
      <c r="N18" s="28">
        <f t="shared" si="1"/>
        <v>52942.32</v>
      </c>
      <c r="O18" s="6"/>
    </row>
    <row r="19" spans="1:15" s="7" customFormat="1" ht="18.75" x14ac:dyDescent="0.3">
      <c r="A19" s="22">
        <v>9</v>
      </c>
      <c r="B19" s="22" t="s">
        <v>169</v>
      </c>
      <c r="C19" s="22" t="s">
        <v>14</v>
      </c>
      <c r="D19" s="22" t="s">
        <v>100</v>
      </c>
      <c r="E19" s="24" t="s">
        <v>7</v>
      </c>
      <c r="F19" s="24" t="s">
        <v>96</v>
      </c>
      <c r="G19" s="29">
        <v>60000</v>
      </c>
      <c r="H19" s="30">
        <v>25</v>
      </c>
      <c r="I19" s="28">
        <v>3486.68</v>
      </c>
      <c r="J19" s="28">
        <v>1722</v>
      </c>
      <c r="K19" s="28">
        <v>1824</v>
      </c>
      <c r="L19" s="28"/>
      <c r="M19" s="28">
        <f t="shared" si="0"/>
        <v>7057.68</v>
      </c>
      <c r="N19" s="28">
        <f t="shared" si="1"/>
        <v>52942.32</v>
      </c>
    </row>
    <row r="20" spans="1:15" s="7" customFormat="1" ht="18.75" x14ac:dyDescent="0.3">
      <c r="A20" s="22">
        <v>10</v>
      </c>
      <c r="B20" s="23" t="s">
        <v>44</v>
      </c>
      <c r="C20" s="23" t="s">
        <v>12</v>
      </c>
      <c r="D20" s="23" t="s">
        <v>101</v>
      </c>
      <c r="E20" s="24" t="s">
        <v>8</v>
      </c>
      <c r="F20" s="24" t="s">
        <v>96</v>
      </c>
      <c r="G20" s="25">
        <v>160000</v>
      </c>
      <c r="H20" s="30">
        <v>25</v>
      </c>
      <c r="I20" s="27">
        <v>26218.87</v>
      </c>
      <c r="J20" s="27">
        <v>4592</v>
      </c>
      <c r="K20" s="27">
        <v>4864</v>
      </c>
      <c r="L20" s="28"/>
      <c r="M20" s="28">
        <f t="shared" si="0"/>
        <v>35699.869999999995</v>
      </c>
      <c r="N20" s="28">
        <f t="shared" si="1"/>
        <v>124300.13</v>
      </c>
    </row>
    <row r="21" spans="1:15" s="7" customFormat="1" ht="18.75" x14ac:dyDescent="0.3">
      <c r="A21" s="22">
        <v>11</v>
      </c>
      <c r="B21" s="23" t="s">
        <v>90</v>
      </c>
      <c r="C21" s="23" t="s">
        <v>2</v>
      </c>
      <c r="D21" s="23" t="s">
        <v>101</v>
      </c>
      <c r="E21" s="24" t="s">
        <v>8</v>
      </c>
      <c r="F21" s="24" t="s">
        <v>96</v>
      </c>
      <c r="G21" s="43">
        <v>85000</v>
      </c>
      <c r="H21" s="40">
        <v>25</v>
      </c>
      <c r="I21" s="27">
        <v>7137.16</v>
      </c>
      <c r="J21" s="27">
        <v>2439.5</v>
      </c>
      <c r="K21" s="41">
        <v>2584</v>
      </c>
      <c r="L21" s="27">
        <v>5759.34</v>
      </c>
      <c r="M21" s="28">
        <f t="shared" si="0"/>
        <v>17945</v>
      </c>
      <c r="N21" s="28">
        <f t="shared" si="1"/>
        <v>67055</v>
      </c>
    </row>
    <row r="22" spans="1:15" s="7" customFormat="1" ht="18.75" x14ac:dyDescent="0.3">
      <c r="A22" s="22">
        <v>12</v>
      </c>
      <c r="B22" s="23" t="s">
        <v>136</v>
      </c>
      <c r="C22" s="23" t="s">
        <v>4</v>
      </c>
      <c r="D22" s="23" t="s">
        <v>137</v>
      </c>
      <c r="E22" s="24" t="s">
        <v>8</v>
      </c>
      <c r="F22" s="24" t="s">
        <v>96</v>
      </c>
      <c r="G22" s="29">
        <v>60000</v>
      </c>
      <c r="H22" s="30">
        <v>25</v>
      </c>
      <c r="I22" s="27">
        <v>3486.68</v>
      </c>
      <c r="J22" s="27">
        <v>1722</v>
      </c>
      <c r="K22" s="27">
        <v>1824</v>
      </c>
      <c r="L22" s="27"/>
      <c r="M22" s="28">
        <f t="shared" si="0"/>
        <v>7057.68</v>
      </c>
      <c r="N22" s="28">
        <f t="shared" si="1"/>
        <v>52942.32</v>
      </c>
    </row>
    <row r="23" spans="1:15" s="7" customFormat="1" ht="18.75" x14ac:dyDescent="0.3">
      <c r="A23" s="22">
        <v>13</v>
      </c>
      <c r="B23" s="23" t="s">
        <v>168</v>
      </c>
      <c r="C23" s="23" t="s">
        <v>4</v>
      </c>
      <c r="D23" s="23" t="s">
        <v>137</v>
      </c>
      <c r="E23" s="24" t="s">
        <v>8</v>
      </c>
      <c r="F23" s="24" t="s">
        <v>96</v>
      </c>
      <c r="G23" s="29">
        <v>60000</v>
      </c>
      <c r="H23" s="30">
        <v>25</v>
      </c>
      <c r="I23" s="27">
        <v>3486.68</v>
      </c>
      <c r="J23" s="27">
        <v>1722</v>
      </c>
      <c r="K23" s="27">
        <v>1824</v>
      </c>
      <c r="L23" s="27"/>
      <c r="M23" s="28">
        <v>7057.68</v>
      </c>
      <c r="N23" s="28">
        <v>52942.32</v>
      </c>
    </row>
    <row r="24" spans="1:15" s="7" customFormat="1" ht="18.75" x14ac:dyDescent="0.3">
      <c r="A24" s="22">
        <v>14</v>
      </c>
      <c r="B24" s="23" t="s">
        <v>181</v>
      </c>
      <c r="C24" s="23" t="s">
        <v>4</v>
      </c>
      <c r="D24" s="23" t="s">
        <v>137</v>
      </c>
      <c r="E24" s="24" t="s">
        <v>8</v>
      </c>
      <c r="F24" s="24" t="s">
        <v>96</v>
      </c>
      <c r="G24" s="29">
        <v>60000</v>
      </c>
      <c r="H24" s="30">
        <v>25</v>
      </c>
      <c r="I24" s="27">
        <v>3486.68</v>
      </c>
      <c r="J24" s="27">
        <v>1722</v>
      </c>
      <c r="K24" s="27">
        <v>1824</v>
      </c>
      <c r="L24" s="27"/>
      <c r="M24" s="28">
        <v>7057.68</v>
      </c>
      <c r="N24" s="28">
        <v>52942.32</v>
      </c>
    </row>
    <row r="25" spans="1:15" s="7" customFormat="1" ht="18.75" x14ac:dyDescent="0.3">
      <c r="A25" s="22">
        <v>15</v>
      </c>
      <c r="B25" s="23" t="s">
        <v>140</v>
      </c>
      <c r="C25" s="23" t="s">
        <v>4</v>
      </c>
      <c r="D25" s="23" t="s">
        <v>137</v>
      </c>
      <c r="E25" s="24" t="s">
        <v>7</v>
      </c>
      <c r="F25" s="24" t="s">
        <v>96</v>
      </c>
      <c r="G25" s="29">
        <v>66000</v>
      </c>
      <c r="H25" s="30">
        <v>25</v>
      </c>
      <c r="I25" s="27">
        <v>4615.76</v>
      </c>
      <c r="J25" s="27">
        <v>1894.2</v>
      </c>
      <c r="K25" s="27">
        <v>2006.4</v>
      </c>
      <c r="L25" s="23"/>
      <c r="M25" s="28">
        <f>+H25+I25+J25+K25+L25</f>
        <v>8541.36</v>
      </c>
      <c r="N25" s="28">
        <f>+G25-M25</f>
        <v>57458.64</v>
      </c>
    </row>
    <row r="26" spans="1:15" s="7" customFormat="1" ht="18.75" x14ac:dyDescent="0.3">
      <c r="A26" s="22">
        <v>16</v>
      </c>
      <c r="B26" s="23" t="s">
        <v>67</v>
      </c>
      <c r="C26" s="23" t="s">
        <v>4</v>
      </c>
      <c r="D26" s="23" t="s">
        <v>137</v>
      </c>
      <c r="E26" s="24" t="s">
        <v>7</v>
      </c>
      <c r="F26" s="24" t="s">
        <v>96</v>
      </c>
      <c r="G26" s="29">
        <v>60000</v>
      </c>
      <c r="H26" s="30">
        <v>25</v>
      </c>
      <c r="I26" s="27">
        <v>3486.68</v>
      </c>
      <c r="J26" s="27">
        <v>1722</v>
      </c>
      <c r="K26" s="27">
        <v>1824</v>
      </c>
      <c r="L26" s="27"/>
      <c r="M26" s="28">
        <v>7057.68</v>
      </c>
      <c r="N26" s="28">
        <v>52942.32</v>
      </c>
    </row>
    <row r="27" spans="1:15" s="7" customFormat="1" ht="18.75" x14ac:dyDescent="0.3">
      <c r="A27" s="22">
        <v>17</v>
      </c>
      <c r="B27" s="23" t="s">
        <v>85</v>
      </c>
      <c r="C27" s="23" t="s">
        <v>143</v>
      </c>
      <c r="D27" s="23" t="s">
        <v>102</v>
      </c>
      <c r="E27" s="24" t="s">
        <v>8</v>
      </c>
      <c r="F27" s="24" t="s">
        <v>96</v>
      </c>
      <c r="G27" s="25">
        <v>125000</v>
      </c>
      <c r="H27" s="26">
        <v>25</v>
      </c>
      <c r="I27" s="27">
        <v>17985.990000000002</v>
      </c>
      <c r="J27" s="27">
        <v>3587.5</v>
      </c>
      <c r="K27" s="27">
        <v>3800</v>
      </c>
      <c r="L27" s="27"/>
      <c r="M27" s="28">
        <f>+H27+I27+J27+K27+L27</f>
        <v>25398.49</v>
      </c>
      <c r="N27" s="28">
        <f>+G27-M27</f>
        <v>99601.51</v>
      </c>
    </row>
    <row r="28" spans="1:15" s="7" customFormat="1" ht="18.75" x14ac:dyDescent="0.3">
      <c r="A28" s="22">
        <v>18</v>
      </c>
      <c r="B28" s="23" t="s">
        <v>199</v>
      </c>
      <c r="C28" s="23" t="s">
        <v>2</v>
      </c>
      <c r="D28" s="23" t="s">
        <v>102</v>
      </c>
      <c r="E28" s="24" t="s">
        <v>7</v>
      </c>
      <c r="F28" s="24" t="s">
        <v>96</v>
      </c>
      <c r="G28" s="25">
        <v>100000</v>
      </c>
      <c r="H28" s="26">
        <v>25</v>
      </c>
      <c r="I28" s="27">
        <v>11625.42</v>
      </c>
      <c r="J28" s="27">
        <v>2870</v>
      </c>
      <c r="K28" s="27">
        <v>3040</v>
      </c>
      <c r="L28" s="28">
        <v>1919.78</v>
      </c>
      <c r="M28" s="28">
        <f>H28+I28+J28+K28+L28</f>
        <v>19480.199999999997</v>
      </c>
      <c r="N28" s="28">
        <f>G28-M28</f>
        <v>80519.8</v>
      </c>
    </row>
    <row r="29" spans="1:15" s="7" customFormat="1" ht="18.75" x14ac:dyDescent="0.3">
      <c r="A29" s="22">
        <v>19</v>
      </c>
      <c r="B29" s="23" t="s">
        <v>167</v>
      </c>
      <c r="C29" s="23" t="s">
        <v>2</v>
      </c>
      <c r="D29" s="23" t="s">
        <v>102</v>
      </c>
      <c r="E29" s="24" t="s">
        <v>7</v>
      </c>
      <c r="F29" s="24" t="s">
        <v>96</v>
      </c>
      <c r="G29" s="29">
        <v>85000</v>
      </c>
      <c r="H29" s="30">
        <v>25</v>
      </c>
      <c r="I29" s="27">
        <v>8576.99</v>
      </c>
      <c r="J29" s="28">
        <v>2439.5</v>
      </c>
      <c r="K29" s="28">
        <v>2584</v>
      </c>
      <c r="L29" s="28"/>
      <c r="M29" s="28">
        <v>13625.49</v>
      </c>
      <c r="N29" s="28">
        <v>71374.509999999995</v>
      </c>
    </row>
    <row r="30" spans="1:15" s="7" customFormat="1" ht="18.75" x14ac:dyDescent="0.3">
      <c r="A30" s="22">
        <v>20</v>
      </c>
      <c r="B30" s="23" t="s">
        <v>46</v>
      </c>
      <c r="C30" s="22" t="s">
        <v>4</v>
      </c>
      <c r="D30" s="23" t="s">
        <v>102</v>
      </c>
      <c r="E30" s="24" t="s">
        <v>7</v>
      </c>
      <c r="F30" s="24" t="s">
        <v>96</v>
      </c>
      <c r="G30" s="25">
        <v>60000</v>
      </c>
      <c r="H30" s="26">
        <v>25</v>
      </c>
      <c r="I30" s="27">
        <v>3486.68</v>
      </c>
      <c r="J30" s="27">
        <v>1722</v>
      </c>
      <c r="K30" s="27">
        <v>1824</v>
      </c>
      <c r="L30" s="27"/>
      <c r="M30" s="28">
        <f t="shared" ref="M30:M46" si="2">+H30+I30+J30+K30+L30</f>
        <v>7057.68</v>
      </c>
      <c r="N30" s="28">
        <f t="shared" ref="N30:N46" si="3">+G30-M30</f>
        <v>52942.32</v>
      </c>
    </row>
    <row r="31" spans="1:15" s="7" customFormat="1" ht="18.75" x14ac:dyDescent="0.3">
      <c r="A31" s="22">
        <v>21</v>
      </c>
      <c r="B31" s="23" t="s">
        <v>27</v>
      </c>
      <c r="C31" s="22" t="s">
        <v>4</v>
      </c>
      <c r="D31" s="23" t="s">
        <v>102</v>
      </c>
      <c r="E31" s="24" t="s">
        <v>7</v>
      </c>
      <c r="F31" s="24" t="s">
        <v>96</v>
      </c>
      <c r="G31" s="29">
        <v>60000</v>
      </c>
      <c r="H31" s="26">
        <v>25</v>
      </c>
      <c r="I31" s="69">
        <v>3102.72</v>
      </c>
      <c r="J31" s="27">
        <v>1722</v>
      </c>
      <c r="K31" s="27">
        <v>1824</v>
      </c>
      <c r="L31" s="28">
        <v>1919.78</v>
      </c>
      <c r="M31" s="28">
        <f t="shared" si="2"/>
        <v>8593.5</v>
      </c>
      <c r="N31" s="28">
        <f t="shared" si="3"/>
        <v>51406.5</v>
      </c>
    </row>
    <row r="32" spans="1:15" s="7" customFormat="1" ht="18" customHeight="1" x14ac:dyDescent="0.3">
      <c r="A32" s="22">
        <v>22</v>
      </c>
      <c r="B32" s="23" t="s">
        <v>29</v>
      </c>
      <c r="C32" s="22" t="s">
        <v>4</v>
      </c>
      <c r="D32" s="23" t="s">
        <v>102</v>
      </c>
      <c r="E32" s="24" t="s">
        <v>8</v>
      </c>
      <c r="F32" s="24" t="s">
        <v>96</v>
      </c>
      <c r="G32" s="29">
        <v>50000</v>
      </c>
      <c r="H32" s="30">
        <v>25</v>
      </c>
      <c r="I32" s="28">
        <v>1854</v>
      </c>
      <c r="J32" s="28">
        <v>1435</v>
      </c>
      <c r="K32" s="28">
        <v>1520</v>
      </c>
      <c r="L32" s="28"/>
      <c r="M32" s="28">
        <f t="shared" si="2"/>
        <v>4834</v>
      </c>
      <c r="N32" s="28">
        <f t="shared" si="3"/>
        <v>45166</v>
      </c>
    </row>
    <row r="33" spans="1:15" s="7" customFormat="1" ht="18.75" x14ac:dyDescent="0.3">
      <c r="A33" s="22">
        <v>23</v>
      </c>
      <c r="B33" s="22" t="s">
        <v>125</v>
      </c>
      <c r="C33" s="23" t="s">
        <v>4</v>
      </c>
      <c r="D33" s="23" t="s">
        <v>103</v>
      </c>
      <c r="E33" s="24" t="s">
        <v>7</v>
      </c>
      <c r="F33" s="24" t="s">
        <v>96</v>
      </c>
      <c r="G33" s="29">
        <v>50000</v>
      </c>
      <c r="H33" s="30">
        <v>25</v>
      </c>
      <c r="I33" s="27">
        <v>1854</v>
      </c>
      <c r="J33" s="28">
        <v>1435</v>
      </c>
      <c r="K33" s="28">
        <v>1520</v>
      </c>
      <c r="L33" s="28"/>
      <c r="M33" s="28">
        <f t="shared" si="2"/>
        <v>4834</v>
      </c>
      <c r="N33" s="28">
        <f t="shared" si="3"/>
        <v>45166</v>
      </c>
    </row>
    <row r="34" spans="1:15" s="7" customFormat="1" ht="18.75" x14ac:dyDescent="0.3">
      <c r="A34" s="22">
        <v>24</v>
      </c>
      <c r="B34" s="23" t="s">
        <v>28</v>
      </c>
      <c r="C34" s="22" t="s">
        <v>133</v>
      </c>
      <c r="D34" s="23" t="s">
        <v>103</v>
      </c>
      <c r="E34" s="24" t="s">
        <v>7</v>
      </c>
      <c r="F34" s="24" t="s">
        <v>96</v>
      </c>
      <c r="G34" s="25">
        <v>125000</v>
      </c>
      <c r="H34" s="30">
        <v>25</v>
      </c>
      <c r="I34" s="27">
        <v>17985.990000000002</v>
      </c>
      <c r="J34" s="27">
        <v>3587.5</v>
      </c>
      <c r="K34" s="27">
        <v>3800</v>
      </c>
      <c r="L34" s="28"/>
      <c r="M34" s="28">
        <f t="shared" si="2"/>
        <v>25398.49</v>
      </c>
      <c r="N34" s="28">
        <f t="shared" si="3"/>
        <v>99601.51</v>
      </c>
    </row>
    <row r="35" spans="1:15" s="7" customFormat="1" ht="18.75" x14ac:dyDescent="0.3">
      <c r="A35" s="22">
        <v>25</v>
      </c>
      <c r="B35" s="23" t="s">
        <v>47</v>
      </c>
      <c r="C35" s="23" t="s">
        <v>4</v>
      </c>
      <c r="D35" s="23" t="s">
        <v>103</v>
      </c>
      <c r="E35" s="35" t="s">
        <v>8</v>
      </c>
      <c r="F35" s="24" t="s">
        <v>96</v>
      </c>
      <c r="G35" s="29">
        <v>60000</v>
      </c>
      <c r="H35" s="30">
        <v>25</v>
      </c>
      <c r="I35" s="27">
        <v>3102.72</v>
      </c>
      <c r="J35" s="28">
        <v>1722</v>
      </c>
      <c r="K35" s="28">
        <v>1824</v>
      </c>
      <c r="L35" s="28">
        <v>1919.78</v>
      </c>
      <c r="M35" s="28">
        <f t="shared" si="2"/>
        <v>8593.5</v>
      </c>
      <c r="N35" s="28">
        <f t="shared" si="3"/>
        <v>51406.5</v>
      </c>
    </row>
    <row r="36" spans="1:15" s="7" customFormat="1" ht="18.75" x14ac:dyDescent="0.3">
      <c r="A36" s="22">
        <v>26</v>
      </c>
      <c r="B36" s="23" t="s">
        <v>159</v>
      </c>
      <c r="C36" s="23" t="s">
        <v>217</v>
      </c>
      <c r="D36" s="22" t="s">
        <v>104</v>
      </c>
      <c r="E36" s="24" t="s">
        <v>7</v>
      </c>
      <c r="F36" s="24" t="s">
        <v>96</v>
      </c>
      <c r="G36" s="25">
        <v>160000</v>
      </c>
      <c r="H36" s="30">
        <v>25</v>
      </c>
      <c r="I36" s="27">
        <v>24779.03</v>
      </c>
      <c r="J36" s="27">
        <v>4592</v>
      </c>
      <c r="K36" s="27">
        <v>4864</v>
      </c>
      <c r="L36" s="27">
        <v>5759.34</v>
      </c>
      <c r="M36" s="28">
        <f t="shared" si="2"/>
        <v>40019.369999999995</v>
      </c>
      <c r="N36" s="28">
        <f t="shared" si="3"/>
        <v>119980.63</v>
      </c>
    </row>
    <row r="37" spans="1:15" s="7" customFormat="1" ht="18.75" x14ac:dyDescent="0.3">
      <c r="A37" s="22">
        <v>27</v>
      </c>
      <c r="B37" s="23" t="s">
        <v>128</v>
      </c>
      <c r="C37" s="23" t="s">
        <v>3</v>
      </c>
      <c r="D37" s="22" t="s">
        <v>104</v>
      </c>
      <c r="E37" s="24" t="s">
        <v>8</v>
      </c>
      <c r="F37" s="24" t="s">
        <v>96</v>
      </c>
      <c r="G37" s="29">
        <v>60000</v>
      </c>
      <c r="H37" s="30">
        <v>25</v>
      </c>
      <c r="I37" s="27">
        <v>3486.68</v>
      </c>
      <c r="J37" s="27">
        <v>1722</v>
      </c>
      <c r="K37" s="27">
        <v>1824</v>
      </c>
      <c r="L37" s="28"/>
      <c r="M37" s="28">
        <f t="shared" si="2"/>
        <v>7057.68</v>
      </c>
      <c r="N37" s="28">
        <f t="shared" si="3"/>
        <v>52942.32</v>
      </c>
      <c r="O37" s="6"/>
    </row>
    <row r="38" spans="1:15" s="7" customFormat="1" ht="18.75" x14ac:dyDescent="0.3">
      <c r="A38" s="22">
        <v>28</v>
      </c>
      <c r="B38" s="23" t="s">
        <v>180</v>
      </c>
      <c r="C38" s="23" t="s">
        <v>3</v>
      </c>
      <c r="D38" s="23" t="s">
        <v>104</v>
      </c>
      <c r="E38" s="24" t="s">
        <v>7</v>
      </c>
      <c r="F38" s="24" t="s">
        <v>96</v>
      </c>
      <c r="G38" s="29">
        <v>60000</v>
      </c>
      <c r="H38" s="30">
        <v>25</v>
      </c>
      <c r="I38" s="28">
        <v>3486.68</v>
      </c>
      <c r="J38" s="28">
        <v>1722</v>
      </c>
      <c r="K38" s="28">
        <v>1824</v>
      </c>
      <c r="L38" s="28"/>
      <c r="M38" s="28">
        <f t="shared" si="2"/>
        <v>7057.68</v>
      </c>
      <c r="N38" s="28">
        <f t="shared" si="3"/>
        <v>52942.32</v>
      </c>
    </row>
    <row r="39" spans="1:15" s="7" customFormat="1" ht="18.75" x14ac:dyDescent="0.3">
      <c r="A39" s="22">
        <v>29</v>
      </c>
      <c r="B39" s="23" t="s">
        <v>34</v>
      </c>
      <c r="C39" s="23" t="s">
        <v>14</v>
      </c>
      <c r="D39" s="23" t="s">
        <v>104</v>
      </c>
      <c r="E39" s="24" t="s">
        <v>7</v>
      </c>
      <c r="F39" s="24" t="s">
        <v>96</v>
      </c>
      <c r="G39" s="29">
        <v>60000</v>
      </c>
      <c r="H39" s="30">
        <v>25</v>
      </c>
      <c r="I39" s="27">
        <v>3486.68</v>
      </c>
      <c r="J39" s="28">
        <v>1722</v>
      </c>
      <c r="K39" s="28">
        <v>1824</v>
      </c>
      <c r="L39" s="28"/>
      <c r="M39" s="28">
        <f t="shared" si="2"/>
        <v>7057.68</v>
      </c>
      <c r="N39" s="28">
        <f t="shared" si="3"/>
        <v>52942.32</v>
      </c>
    </row>
    <row r="40" spans="1:15" s="7" customFormat="1" ht="18.75" x14ac:dyDescent="0.3">
      <c r="A40" s="22">
        <v>30</v>
      </c>
      <c r="B40" s="23" t="s">
        <v>204</v>
      </c>
      <c r="C40" s="23" t="s">
        <v>14</v>
      </c>
      <c r="D40" s="23" t="s">
        <v>104</v>
      </c>
      <c r="E40" s="24" t="s">
        <v>7</v>
      </c>
      <c r="F40" s="24" t="s">
        <v>96</v>
      </c>
      <c r="G40" s="29">
        <v>50000</v>
      </c>
      <c r="H40" s="30">
        <v>25</v>
      </c>
      <c r="I40" s="28">
        <v>1854</v>
      </c>
      <c r="J40" s="28">
        <v>1435</v>
      </c>
      <c r="K40" s="28">
        <v>1520</v>
      </c>
      <c r="L40" s="28"/>
      <c r="M40" s="28">
        <f t="shared" si="2"/>
        <v>4834</v>
      </c>
      <c r="N40" s="28">
        <f t="shared" si="3"/>
        <v>45166</v>
      </c>
    </row>
    <row r="41" spans="1:15" s="7" customFormat="1" ht="18.75" x14ac:dyDescent="0.3">
      <c r="A41" s="22">
        <v>31</v>
      </c>
      <c r="B41" s="23" t="s">
        <v>205</v>
      </c>
      <c r="C41" s="23" t="s">
        <v>14</v>
      </c>
      <c r="D41" s="23" t="s">
        <v>104</v>
      </c>
      <c r="E41" s="24" t="s">
        <v>8</v>
      </c>
      <c r="F41" s="24" t="s">
        <v>96</v>
      </c>
      <c r="G41" s="29">
        <v>50000</v>
      </c>
      <c r="H41" s="30">
        <v>25</v>
      </c>
      <c r="I41" s="28">
        <v>1854</v>
      </c>
      <c r="J41" s="28">
        <v>1435</v>
      </c>
      <c r="K41" s="28">
        <v>1520</v>
      </c>
      <c r="L41" s="28"/>
      <c r="M41" s="28">
        <f t="shared" si="2"/>
        <v>4834</v>
      </c>
      <c r="N41" s="28">
        <f t="shared" si="3"/>
        <v>45166</v>
      </c>
    </row>
    <row r="42" spans="1:15" s="7" customFormat="1" ht="18.75" x14ac:dyDescent="0.3">
      <c r="A42" s="22">
        <v>32</v>
      </c>
      <c r="B42" s="23" t="s">
        <v>105</v>
      </c>
      <c r="C42" s="23" t="s">
        <v>106</v>
      </c>
      <c r="D42" s="23" t="s">
        <v>104</v>
      </c>
      <c r="E42" s="24" t="s">
        <v>7</v>
      </c>
      <c r="F42" s="24" t="s">
        <v>96</v>
      </c>
      <c r="G42" s="29">
        <v>60000</v>
      </c>
      <c r="H42" s="30">
        <v>25</v>
      </c>
      <c r="I42" s="28">
        <v>3486.68</v>
      </c>
      <c r="J42" s="28">
        <v>1722</v>
      </c>
      <c r="K42" s="28">
        <v>1824</v>
      </c>
      <c r="L42" s="28"/>
      <c r="M42" s="28">
        <f t="shared" si="2"/>
        <v>7057.68</v>
      </c>
      <c r="N42" s="28">
        <f t="shared" si="3"/>
        <v>52942.32</v>
      </c>
    </row>
    <row r="43" spans="1:15" s="7" customFormat="1" ht="18.75" x14ac:dyDescent="0.3">
      <c r="A43" s="22">
        <v>33</v>
      </c>
      <c r="B43" s="23" t="s">
        <v>81</v>
      </c>
      <c r="C43" s="23" t="s">
        <v>15</v>
      </c>
      <c r="D43" s="23" t="s">
        <v>104</v>
      </c>
      <c r="E43" s="24" t="s">
        <v>7</v>
      </c>
      <c r="F43" s="24" t="s">
        <v>96</v>
      </c>
      <c r="G43" s="29">
        <v>40000</v>
      </c>
      <c r="H43" s="30">
        <v>25</v>
      </c>
      <c r="I43" s="28">
        <v>0</v>
      </c>
      <c r="J43" s="28">
        <v>1148</v>
      </c>
      <c r="K43" s="28">
        <v>1216</v>
      </c>
      <c r="L43" s="28">
        <v>3839.56</v>
      </c>
      <c r="M43" s="28">
        <f t="shared" si="2"/>
        <v>6228.5599999999995</v>
      </c>
      <c r="N43" s="28">
        <f t="shared" si="3"/>
        <v>33771.440000000002</v>
      </c>
    </row>
    <row r="44" spans="1:15" s="7" customFormat="1" ht="18.75" x14ac:dyDescent="0.3">
      <c r="A44" s="22">
        <v>34</v>
      </c>
      <c r="B44" s="52" t="s">
        <v>241</v>
      </c>
      <c r="C44" s="22" t="s">
        <v>219</v>
      </c>
      <c r="D44" s="36" t="s">
        <v>218</v>
      </c>
      <c r="E44" s="24" t="s">
        <v>7</v>
      </c>
      <c r="F44" s="24" t="s">
        <v>96</v>
      </c>
      <c r="G44" s="25">
        <v>125000</v>
      </c>
      <c r="H44" s="30">
        <v>25</v>
      </c>
      <c r="I44" s="27">
        <v>17985.990000000002</v>
      </c>
      <c r="J44" s="27">
        <v>3587.5</v>
      </c>
      <c r="K44" s="27">
        <v>3800</v>
      </c>
      <c r="L44" s="28"/>
      <c r="M44" s="28">
        <f t="shared" si="2"/>
        <v>25398.49</v>
      </c>
      <c r="N44" s="28">
        <f t="shared" si="3"/>
        <v>99601.51</v>
      </c>
    </row>
    <row r="45" spans="1:15" s="7" customFormat="1" ht="18.75" customHeight="1" x14ac:dyDescent="0.3">
      <c r="A45" s="22">
        <v>35</v>
      </c>
      <c r="B45" s="23" t="s">
        <v>91</v>
      </c>
      <c r="C45" s="22" t="s">
        <v>220</v>
      </c>
      <c r="D45" s="22" t="s">
        <v>228</v>
      </c>
      <c r="E45" s="37" t="s">
        <v>7</v>
      </c>
      <c r="F45" s="37" t="s">
        <v>96</v>
      </c>
      <c r="G45" s="25">
        <v>125000</v>
      </c>
      <c r="H45" s="26">
        <v>25</v>
      </c>
      <c r="I45" s="27">
        <v>17985.990000000002</v>
      </c>
      <c r="J45" s="27">
        <v>3587.5</v>
      </c>
      <c r="K45" s="27">
        <v>3800</v>
      </c>
      <c r="L45" s="27"/>
      <c r="M45" s="27">
        <f t="shared" si="2"/>
        <v>25398.49</v>
      </c>
      <c r="N45" s="27">
        <f t="shared" si="3"/>
        <v>99601.51</v>
      </c>
    </row>
    <row r="46" spans="1:15" s="7" customFormat="1" ht="18.75" x14ac:dyDescent="0.3">
      <c r="A46" s="22">
        <v>36</v>
      </c>
      <c r="B46" s="38" t="s">
        <v>26</v>
      </c>
      <c r="C46" s="23" t="s">
        <v>2</v>
      </c>
      <c r="D46" s="22" t="s">
        <v>228</v>
      </c>
      <c r="E46" s="39" t="s">
        <v>7</v>
      </c>
      <c r="F46" s="24" t="s">
        <v>96</v>
      </c>
      <c r="G46" s="25">
        <v>75000</v>
      </c>
      <c r="H46" s="40">
        <v>25</v>
      </c>
      <c r="I46" s="41">
        <v>6309.38</v>
      </c>
      <c r="J46" s="27">
        <v>2152.5</v>
      </c>
      <c r="K46" s="27">
        <v>2280</v>
      </c>
      <c r="L46" s="41"/>
      <c r="M46" s="28">
        <f t="shared" si="2"/>
        <v>10766.880000000001</v>
      </c>
      <c r="N46" s="28">
        <f t="shared" si="3"/>
        <v>64233.119999999995</v>
      </c>
      <c r="O46" s="6"/>
    </row>
    <row r="47" spans="1:15" s="7" customFormat="1" ht="18.75" x14ac:dyDescent="0.3">
      <c r="A47" s="22">
        <v>37</v>
      </c>
      <c r="B47" s="23" t="s">
        <v>35</v>
      </c>
      <c r="C47" s="23" t="s">
        <v>2</v>
      </c>
      <c r="D47" s="23" t="s">
        <v>107</v>
      </c>
      <c r="E47" s="24" t="s">
        <v>8</v>
      </c>
      <c r="F47" s="24" t="s">
        <v>96</v>
      </c>
      <c r="G47" s="29">
        <v>85000</v>
      </c>
      <c r="H47" s="30">
        <v>25</v>
      </c>
      <c r="I47" s="28">
        <v>8576.99</v>
      </c>
      <c r="J47" s="28">
        <v>2439.5</v>
      </c>
      <c r="K47" s="28">
        <v>2584</v>
      </c>
      <c r="L47" s="28"/>
      <c r="M47" s="28">
        <v>13625.49</v>
      </c>
      <c r="N47" s="28">
        <v>71374.509999999995</v>
      </c>
    </row>
    <row r="48" spans="1:15" s="7" customFormat="1" ht="18.75" x14ac:dyDescent="0.3">
      <c r="A48" s="22">
        <v>38</v>
      </c>
      <c r="B48" s="23" t="s">
        <v>196</v>
      </c>
      <c r="C48" s="23" t="s">
        <v>197</v>
      </c>
      <c r="D48" s="23" t="s">
        <v>107</v>
      </c>
      <c r="E48" s="24" t="s">
        <v>8</v>
      </c>
      <c r="F48" s="24" t="s">
        <v>96</v>
      </c>
      <c r="G48" s="29">
        <v>60000</v>
      </c>
      <c r="H48" s="30">
        <v>25</v>
      </c>
      <c r="I48" s="27">
        <v>3486.68</v>
      </c>
      <c r="J48" s="28">
        <v>1722</v>
      </c>
      <c r="K48" s="28">
        <v>1824</v>
      </c>
      <c r="L48" s="28"/>
      <c r="M48" s="28">
        <f t="shared" ref="M48:M68" si="4">+H48+I48+J48+K48+L48</f>
        <v>7057.68</v>
      </c>
      <c r="N48" s="28">
        <f t="shared" ref="N48:N68" si="5">+G48-M48</f>
        <v>52942.32</v>
      </c>
    </row>
    <row r="49" spans="1:15" s="7" customFormat="1" ht="18.75" x14ac:dyDescent="0.3">
      <c r="A49" s="22">
        <v>39</v>
      </c>
      <c r="B49" s="23" t="s">
        <v>200</v>
      </c>
      <c r="C49" s="23" t="s">
        <v>197</v>
      </c>
      <c r="D49" s="23" t="s">
        <v>107</v>
      </c>
      <c r="E49" s="24" t="s">
        <v>7</v>
      </c>
      <c r="F49" s="24" t="s">
        <v>96</v>
      </c>
      <c r="G49" s="29">
        <v>50000</v>
      </c>
      <c r="H49" s="30">
        <v>25</v>
      </c>
      <c r="I49" s="28">
        <v>1854</v>
      </c>
      <c r="J49" s="28">
        <v>1435</v>
      </c>
      <c r="K49" s="28">
        <v>1520</v>
      </c>
      <c r="L49" s="28"/>
      <c r="M49" s="28">
        <f t="shared" si="4"/>
        <v>4834</v>
      </c>
      <c r="N49" s="28">
        <f t="shared" si="5"/>
        <v>45166</v>
      </c>
    </row>
    <row r="50" spans="1:15" s="7" customFormat="1" ht="18.75" x14ac:dyDescent="0.3">
      <c r="A50" s="22">
        <v>40</v>
      </c>
      <c r="B50" s="23" t="s">
        <v>201</v>
      </c>
      <c r="C50" s="22" t="s">
        <v>94</v>
      </c>
      <c r="D50" s="23" t="s">
        <v>107</v>
      </c>
      <c r="E50" s="24" t="s">
        <v>8</v>
      </c>
      <c r="F50" s="24" t="s">
        <v>96</v>
      </c>
      <c r="G50" s="29">
        <v>40000</v>
      </c>
      <c r="H50" s="30">
        <v>25</v>
      </c>
      <c r="I50" s="23">
        <v>442.65</v>
      </c>
      <c r="J50" s="28">
        <v>1148</v>
      </c>
      <c r="K50" s="28">
        <v>1216</v>
      </c>
      <c r="L50" s="28"/>
      <c r="M50" s="28">
        <f t="shared" si="4"/>
        <v>2831.65</v>
      </c>
      <c r="N50" s="28">
        <f t="shared" si="5"/>
        <v>37168.35</v>
      </c>
      <c r="O50" s="6"/>
    </row>
    <row r="51" spans="1:15" s="7" customFormat="1" ht="18.75" x14ac:dyDescent="0.3">
      <c r="A51" s="22">
        <v>41</v>
      </c>
      <c r="B51" s="23" t="s">
        <v>24</v>
      </c>
      <c r="C51" s="22" t="s">
        <v>220</v>
      </c>
      <c r="D51" s="23" t="s">
        <v>108</v>
      </c>
      <c r="E51" s="35" t="s">
        <v>7</v>
      </c>
      <c r="F51" s="24" t="s">
        <v>96</v>
      </c>
      <c r="G51" s="25">
        <v>125000</v>
      </c>
      <c r="H51" s="30">
        <v>25</v>
      </c>
      <c r="I51" s="27">
        <v>17026.099999999999</v>
      </c>
      <c r="J51" s="27">
        <v>3587.5</v>
      </c>
      <c r="K51" s="27">
        <v>3800</v>
      </c>
      <c r="L51" s="28">
        <v>3839.56</v>
      </c>
      <c r="M51" s="28">
        <f t="shared" si="4"/>
        <v>28278.16</v>
      </c>
      <c r="N51" s="28">
        <f t="shared" si="5"/>
        <v>96721.84</v>
      </c>
    </row>
    <row r="52" spans="1:15" s="7" customFormat="1" ht="18.75" x14ac:dyDescent="0.3">
      <c r="A52" s="22">
        <v>42</v>
      </c>
      <c r="B52" s="23" t="s">
        <v>25</v>
      </c>
      <c r="C52" s="23" t="s">
        <v>3</v>
      </c>
      <c r="D52" s="23" t="s">
        <v>108</v>
      </c>
      <c r="E52" s="24" t="s">
        <v>7</v>
      </c>
      <c r="F52" s="24" t="s">
        <v>96</v>
      </c>
      <c r="G52" s="29">
        <v>50000</v>
      </c>
      <c r="H52" s="30">
        <v>25</v>
      </c>
      <c r="I52" s="28">
        <v>1854</v>
      </c>
      <c r="J52" s="28">
        <v>1435</v>
      </c>
      <c r="K52" s="28">
        <v>1520</v>
      </c>
      <c r="L52" s="28"/>
      <c r="M52" s="28">
        <f t="shared" si="4"/>
        <v>4834</v>
      </c>
      <c r="N52" s="28">
        <f t="shared" si="5"/>
        <v>45166</v>
      </c>
    </row>
    <row r="53" spans="1:15" s="7" customFormat="1" ht="18.75" x14ac:dyDescent="0.3">
      <c r="A53" s="22">
        <v>43</v>
      </c>
      <c r="B53" s="38" t="s">
        <v>160</v>
      </c>
      <c r="C53" s="22" t="s">
        <v>220</v>
      </c>
      <c r="D53" s="23" t="s">
        <v>109</v>
      </c>
      <c r="E53" s="39" t="s">
        <v>7</v>
      </c>
      <c r="F53" s="24" t="s">
        <v>96</v>
      </c>
      <c r="G53" s="25">
        <v>160000</v>
      </c>
      <c r="H53" s="40">
        <v>25</v>
      </c>
      <c r="I53" s="27">
        <v>26218.87</v>
      </c>
      <c r="J53" s="27">
        <v>4592</v>
      </c>
      <c r="K53" s="27">
        <v>4864</v>
      </c>
      <c r="L53" s="41"/>
      <c r="M53" s="28">
        <f t="shared" si="4"/>
        <v>35699.869999999995</v>
      </c>
      <c r="N53" s="28">
        <f t="shared" si="5"/>
        <v>124300.13</v>
      </c>
    </row>
    <row r="54" spans="1:15" s="7" customFormat="1" ht="18.75" x14ac:dyDescent="0.3">
      <c r="A54" s="22">
        <v>44</v>
      </c>
      <c r="B54" s="38" t="s">
        <v>178</v>
      </c>
      <c r="C54" s="22" t="s">
        <v>179</v>
      </c>
      <c r="D54" s="23" t="s">
        <v>109</v>
      </c>
      <c r="E54" s="39" t="s">
        <v>8</v>
      </c>
      <c r="F54" s="24" t="s">
        <v>96</v>
      </c>
      <c r="G54" s="25">
        <v>125000</v>
      </c>
      <c r="H54" s="40">
        <v>25</v>
      </c>
      <c r="I54" s="27">
        <v>17985.990000000002</v>
      </c>
      <c r="J54" s="27">
        <v>3587.5</v>
      </c>
      <c r="K54" s="27">
        <v>3800</v>
      </c>
      <c r="L54" s="41"/>
      <c r="M54" s="28">
        <f t="shared" si="4"/>
        <v>25398.49</v>
      </c>
      <c r="N54" s="28">
        <f t="shared" si="5"/>
        <v>99601.51</v>
      </c>
    </row>
    <row r="55" spans="1:15" s="7" customFormat="1" ht="18.75" x14ac:dyDescent="0.3">
      <c r="A55" s="22">
        <v>45</v>
      </c>
      <c r="B55" s="23" t="s">
        <v>40</v>
      </c>
      <c r="C55" s="42" t="s">
        <v>14</v>
      </c>
      <c r="D55" s="42" t="s">
        <v>109</v>
      </c>
      <c r="E55" s="39" t="s">
        <v>7</v>
      </c>
      <c r="F55" s="24" t="s">
        <v>96</v>
      </c>
      <c r="G55" s="25">
        <v>70000</v>
      </c>
      <c r="H55" s="30">
        <v>25</v>
      </c>
      <c r="I55" s="27">
        <v>5368.48</v>
      </c>
      <c r="J55" s="27">
        <v>2009</v>
      </c>
      <c r="K55" s="27">
        <v>2128</v>
      </c>
      <c r="L55" s="28"/>
      <c r="M55" s="28">
        <f t="shared" si="4"/>
        <v>9530.48</v>
      </c>
      <c r="N55" s="28">
        <f t="shared" si="5"/>
        <v>60469.520000000004</v>
      </c>
    </row>
    <row r="56" spans="1:15" s="7" customFormat="1" ht="18.75" x14ac:dyDescent="0.3">
      <c r="A56" s="22">
        <v>46</v>
      </c>
      <c r="B56" s="23" t="s">
        <v>212</v>
      </c>
      <c r="C56" s="42" t="s">
        <v>209</v>
      </c>
      <c r="D56" s="42" t="s">
        <v>109</v>
      </c>
      <c r="E56" s="39" t="s">
        <v>7</v>
      </c>
      <c r="F56" s="24" t="s">
        <v>96</v>
      </c>
      <c r="G56" s="25">
        <v>70000</v>
      </c>
      <c r="H56" s="30">
        <v>25</v>
      </c>
      <c r="I56" s="27">
        <v>5368.48</v>
      </c>
      <c r="J56" s="27">
        <v>2009</v>
      </c>
      <c r="K56" s="27">
        <v>2128</v>
      </c>
      <c r="L56" s="28"/>
      <c r="M56" s="28">
        <f t="shared" si="4"/>
        <v>9530.48</v>
      </c>
      <c r="N56" s="28">
        <f t="shared" si="5"/>
        <v>60469.520000000004</v>
      </c>
    </row>
    <row r="57" spans="1:15" s="7" customFormat="1" ht="18.75" x14ac:dyDescent="0.3">
      <c r="A57" s="22">
        <v>47</v>
      </c>
      <c r="B57" s="23" t="s">
        <v>36</v>
      </c>
      <c r="C57" s="23" t="s">
        <v>221</v>
      </c>
      <c r="D57" s="23" t="s">
        <v>110</v>
      </c>
      <c r="E57" s="24" t="s">
        <v>7</v>
      </c>
      <c r="F57" s="24" t="s">
        <v>96</v>
      </c>
      <c r="G57" s="25">
        <v>125000</v>
      </c>
      <c r="H57" s="26">
        <v>25</v>
      </c>
      <c r="I57" s="27">
        <v>17985.990000000002</v>
      </c>
      <c r="J57" s="27">
        <v>3587.5</v>
      </c>
      <c r="K57" s="27">
        <v>3800</v>
      </c>
      <c r="L57" s="27"/>
      <c r="M57" s="28">
        <f t="shared" si="4"/>
        <v>25398.49</v>
      </c>
      <c r="N57" s="28">
        <f t="shared" si="5"/>
        <v>99601.51</v>
      </c>
    </row>
    <row r="58" spans="1:15" s="7" customFormat="1" ht="18.75" x14ac:dyDescent="0.3">
      <c r="A58" s="22">
        <v>48</v>
      </c>
      <c r="B58" s="23" t="s">
        <v>182</v>
      </c>
      <c r="C58" s="23" t="s">
        <v>183</v>
      </c>
      <c r="D58" s="23" t="s">
        <v>110</v>
      </c>
      <c r="E58" s="24" t="s">
        <v>8</v>
      </c>
      <c r="F58" s="24" t="s">
        <v>96</v>
      </c>
      <c r="G58" s="25">
        <v>75000</v>
      </c>
      <c r="H58" s="26">
        <v>25</v>
      </c>
      <c r="I58" s="27">
        <v>5925.42</v>
      </c>
      <c r="J58" s="27">
        <v>2152.5</v>
      </c>
      <c r="K58" s="27">
        <v>2280</v>
      </c>
      <c r="L58" s="28">
        <v>1919.78</v>
      </c>
      <c r="M58" s="28">
        <f t="shared" si="4"/>
        <v>12302.7</v>
      </c>
      <c r="N58" s="28">
        <f t="shared" si="5"/>
        <v>62697.3</v>
      </c>
    </row>
    <row r="59" spans="1:15" s="7" customFormat="1" ht="18.75" x14ac:dyDescent="0.3">
      <c r="A59" s="22">
        <v>49</v>
      </c>
      <c r="B59" s="23" t="s">
        <v>31</v>
      </c>
      <c r="C59" s="23" t="s">
        <v>14</v>
      </c>
      <c r="D59" s="23" t="s">
        <v>110</v>
      </c>
      <c r="E59" s="24" t="s">
        <v>8</v>
      </c>
      <c r="F59" s="24" t="s">
        <v>96</v>
      </c>
      <c r="G59" s="29">
        <v>75000</v>
      </c>
      <c r="H59" s="30">
        <v>25</v>
      </c>
      <c r="I59" s="34">
        <v>6309.38</v>
      </c>
      <c r="J59" s="28">
        <v>2152.5</v>
      </c>
      <c r="K59" s="28">
        <v>2280</v>
      </c>
      <c r="L59" s="28"/>
      <c r="M59" s="28">
        <f t="shared" si="4"/>
        <v>10766.880000000001</v>
      </c>
      <c r="N59" s="28">
        <f t="shared" si="5"/>
        <v>64233.119999999995</v>
      </c>
    </row>
    <row r="60" spans="1:15" s="7" customFormat="1" ht="18.75" x14ac:dyDescent="0.3">
      <c r="A60" s="22">
        <v>50</v>
      </c>
      <c r="B60" s="23" t="s">
        <v>38</v>
      </c>
      <c r="C60" s="23" t="s">
        <v>16</v>
      </c>
      <c r="D60" s="23" t="s">
        <v>110</v>
      </c>
      <c r="E60" s="24" t="s">
        <v>8</v>
      </c>
      <c r="F60" s="24" t="s">
        <v>96</v>
      </c>
      <c r="G60" s="29">
        <v>40000</v>
      </c>
      <c r="H60" s="30">
        <v>25</v>
      </c>
      <c r="I60" s="22">
        <v>442.65</v>
      </c>
      <c r="J60" s="28">
        <v>1148</v>
      </c>
      <c r="K60" s="28">
        <v>1216</v>
      </c>
      <c r="L60" s="28"/>
      <c r="M60" s="28">
        <f t="shared" si="4"/>
        <v>2831.65</v>
      </c>
      <c r="N60" s="28">
        <f t="shared" si="5"/>
        <v>37168.35</v>
      </c>
    </row>
    <row r="61" spans="1:15" s="7" customFormat="1" ht="18.75" x14ac:dyDescent="0.3">
      <c r="A61" s="22">
        <v>51</v>
      </c>
      <c r="B61" s="23" t="s">
        <v>240</v>
      </c>
      <c r="C61" s="23" t="s">
        <v>16</v>
      </c>
      <c r="D61" s="23" t="s">
        <v>110</v>
      </c>
      <c r="E61" s="24" t="s">
        <v>8</v>
      </c>
      <c r="F61" s="24" t="s">
        <v>96</v>
      </c>
      <c r="G61" s="29">
        <v>43000</v>
      </c>
      <c r="H61" s="30">
        <v>25</v>
      </c>
      <c r="I61" s="22">
        <v>866.06</v>
      </c>
      <c r="J61" s="27">
        <v>1234.0999999999999</v>
      </c>
      <c r="K61" s="27">
        <v>1307.2</v>
      </c>
      <c r="L61" s="28"/>
      <c r="M61" s="28">
        <f>H61+I61+J61+K61</f>
        <v>3432.3599999999997</v>
      </c>
      <c r="N61" s="28">
        <f t="shared" si="5"/>
        <v>39567.64</v>
      </c>
    </row>
    <row r="62" spans="1:15" s="7" customFormat="1" ht="18.75" x14ac:dyDescent="0.3">
      <c r="A62" s="22">
        <v>52</v>
      </c>
      <c r="B62" s="23" t="s">
        <v>37</v>
      </c>
      <c r="C62" s="23" t="s">
        <v>16</v>
      </c>
      <c r="D62" s="23" t="s">
        <v>110</v>
      </c>
      <c r="E62" s="24" t="s">
        <v>8</v>
      </c>
      <c r="F62" s="24" t="s">
        <v>96</v>
      </c>
      <c r="G62" s="29">
        <v>50000</v>
      </c>
      <c r="H62" s="30">
        <v>25</v>
      </c>
      <c r="I62" s="28">
        <v>1854</v>
      </c>
      <c r="J62" s="28">
        <v>1435</v>
      </c>
      <c r="K62" s="28">
        <v>1520</v>
      </c>
      <c r="L62" s="28"/>
      <c r="M62" s="28">
        <f t="shared" si="4"/>
        <v>4834</v>
      </c>
      <c r="N62" s="28">
        <f t="shared" si="5"/>
        <v>45166</v>
      </c>
    </row>
    <row r="63" spans="1:15" s="7" customFormat="1" ht="18.75" x14ac:dyDescent="0.3">
      <c r="A63" s="22">
        <v>53</v>
      </c>
      <c r="B63" s="23" t="s">
        <v>184</v>
      </c>
      <c r="C63" s="23" t="s">
        <v>16</v>
      </c>
      <c r="D63" s="23" t="s">
        <v>110</v>
      </c>
      <c r="E63" s="24" t="s">
        <v>8</v>
      </c>
      <c r="F63" s="24" t="s">
        <v>96</v>
      </c>
      <c r="G63" s="29">
        <v>40000</v>
      </c>
      <c r="H63" s="30">
        <v>25</v>
      </c>
      <c r="I63" s="28">
        <v>442.65</v>
      </c>
      <c r="J63" s="28">
        <v>1148</v>
      </c>
      <c r="K63" s="28">
        <v>1216</v>
      </c>
      <c r="L63" s="23"/>
      <c r="M63" s="28">
        <f t="shared" si="4"/>
        <v>2831.65</v>
      </c>
      <c r="N63" s="28">
        <f t="shared" si="5"/>
        <v>37168.35</v>
      </c>
    </row>
    <row r="64" spans="1:15" s="7" customFormat="1" ht="18.75" x14ac:dyDescent="0.3">
      <c r="A64" s="22">
        <v>54</v>
      </c>
      <c r="B64" s="23" t="s">
        <v>189</v>
      </c>
      <c r="C64" s="23" t="s">
        <v>16</v>
      </c>
      <c r="D64" s="23" t="s">
        <v>110</v>
      </c>
      <c r="E64" s="24" t="s">
        <v>8</v>
      </c>
      <c r="F64" s="24" t="s">
        <v>96</v>
      </c>
      <c r="G64" s="29">
        <v>40000</v>
      </c>
      <c r="H64" s="30">
        <v>25</v>
      </c>
      <c r="I64" s="28">
        <v>442.65</v>
      </c>
      <c r="J64" s="28">
        <v>1148</v>
      </c>
      <c r="K64" s="28">
        <v>1216</v>
      </c>
      <c r="L64" s="23"/>
      <c r="M64" s="28">
        <f t="shared" si="4"/>
        <v>2831.65</v>
      </c>
      <c r="N64" s="28">
        <f t="shared" si="5"/>
        <v>37168.35</v>
      </c>
    </row>
    <row r="65" spans="1:15" s="7" customFormat="1" ht="18.75" x14ac:dyDescent="0.3">
      <c r="A65" s="22">
        <v>55</v>
      </c>
      <c r="B65" s="22" t="s">
        <v>174</v>
      </c>
      <c r="C65" s="23" t="s">
        <v>16</v>
      </c>
      <c r="D65" s="23" t="s">
        <v>110</v>
      </c>
      <c r="E65" s="24" t="s">
        <v>8</v>
      </c>
      <c r="F65" s="24" t="s">
        <v>96</v>
      </c>
      <c r="G65" s="29">
        <v>40000</v>
      </c>
      <c r="H65" s="30">
        <v>25</v>
      </c>
      <c r="I65" s="28">
        <v>442.65</v>
      </c>
      <c r="J65" s="28">
        <v>1148</v>
      </c>
      <c r="K65" s="28">
        <v>1216</v>
      </c>
      <c r="L65" s="23"/>
      <c r="M65" s="28">
        <f t="shared" si="4"/>
        <v>2831.65</v>
      </c>
      <c r="N65" s="28">
        <f t="shared" si="5"/>
        <v>37168.35</v>
      </c>
    </row>
    <row r="66" spans="1:15" s="7" customFormat="1" ht="18.75" x14ac:dyDescent="0.3">
      <c r="A66" s="22">
        <v>56</v>
      </c>
      <c r="B66" s="23" t="s">
        <v>89</v>
      </c>
      <c r="C66" s="23" t="s">
        <v>187</v>
      </c>
      <c r="D66" s="23" t="s">
        <v>188</v>
      </c>
      <c r="E66" s="24" t="s">
        <v>8</v>
      </c>
      <c r="F66" s="24" t="s">
        <v>96</v>
      </c>
      <c r="G66" s="25">
        <v>160000</v>
      </c>
      <c r="H66" s="30">
        <v>25</v>
      </c>
      <c r="I66" s="27">
        <v>26218.87</v>
      </c>
      <c r="J66" s="27">
        <v>4592</v>
      </c>
      <c r="K66" s="27">
        <v>4864</v>
      </c>
      <c r="L66" s="28"/>
      <c r="M66" s="28">
        <f t="shared" si="4"/>
        <v>35699.869999999995</v>
      </c>
      <c r="N66" s="28">
        <f t="shared" si="5"/>
        <v>124300.13</v>
      </c>
    </row>
    <row r="67" spans="1:15" s="7" customFormat="1" ht="18.75" x14ac:dyDescent="0.3">
      <c r="A67" s="22">
        <v>57</v>
      </c>
      <c r="B67" s="23" t="s">
        <v>195</v>
      </c>
      <c r="C67" s="22" t="s">
        <v>143</v>
      </c>
      <c r="D67" s="22" t="s">
        <v>111</v>
      </c>
      <c r="E67" s="24" t="s">
        <v>8</v>
      </c>
      <c r="F67" s="24" t="s">
        <v>96</v>
      </c>
      <c r="G67" s="25">
        <v>160000</v>
      </c>
      <c r="H67" s="30">
        <v>25</v>
      </c>
      <c r="I67" s="27">
        <v>26218.87</v>
      </c>
      <c r="J67" s="27">
        <v>4592</v>
      </c>
      <c r="K67" s="27">
        <v>4864</v>
      </c>
      <c r="L67" s="28"/>
      <c r="M67" s="28">
        <f t="shared" si="4"/>
        <v>35699.869999999995</v>
      </c>
      <c r="N67" s="28">
        <f t="shared" si="5"/>
        <v>124300.13</v>
      </c>
      <c r="O67" s="17"/>
    </row>
    <row r="68" spans="1:15" s="7" customFormat="1" ht="18.75" x14ac:dyDescent="0.3">
      <c r="A68" s="22">
        <v>58</v>
      </c>
      <c r="B68" s="23" t="s">
        <v>84</v>
      </c>
      <c r="C68" s="22" t="s">
        <v>13</v>
      </c>
      <c r="D68" s="23" t="s">
        <v>111</v>
      </c>
      <c r="E68" s="24" t="s">
        <v>7</v>
      </c>
      <c r="F68" s="24" t="s">
        <v>96</v>
      </c>
      <c r="G68" s="25">
        <v>70000</v>
      </c>
      <c r="H68" s="30">
        <v>25</v>
      </c>
      <c r="I68" s="27">
        <v>5368.48</v>
      </c>
      <c r="J68" s="27">
        <v>2009</v>
      </c>
      <c r="K68" s="27">
        <v>2128</v>
      </c>
      <c r="L68" s="28"/>
      <c r="M68" s="28">
        <f t="shared" si="4"/>
        <v>9530.48</v>
      </c>
      <c r="N68" s="28">
        <f t="shared" si="5"/>
        <v>60469.520000000004</v>
      </c>
    </row>
    <row r="69" spans="1:15" s="7" customFormat="1" ht="19.5" customHeight="1" x14ac:dyDescent="0.3">
      <c r="A69" s="22">
        <v>59</v>
      </c>
      <c r="B69" s="23" t="s">
        <v>154</v>
      </c>
      <c r="C69" s="23" t="s">
        <v>2</v>
      </c>
      <c r="D69" s="23" t="s">
        <v>111</v>
      </c>
      <c r="E69" s="24" t="s">
        <v>8</v>
      </c>
      <c r="F69" s="24" t="s">
        <v>96</v>
      </c>
      <c r="G69" s="25">
        <v>100000</v>
      </c>
      <c r="H69" s="26">
        <v>25</v>
      </c>
      <c r="I69" s="27">
        <v>12105.37</v>
      </c>
      <c r="J69" s="27">
        <v>2870</v>
      </c>
      <c r="K69" s="27">
        <v>3040</v>
      </c>
      <c r="L69" s="28"/>
      <c r="M69" s="28">
        <f>H69+I69+J69+K69+L69</f>
        <v>18040.370000000003</v>
      </c>
      <c r="N69" s="28">
        <f>G69-M69</f>
        <v>81959.63</v>
      </c>
    </row>
    <row r="70" spans="1:15" s="7" customFormat="1" ht="18.75" x14ac:dyDescent="0.3">
      <c r="A70" s="22">
        <v>60</v>
      </c>
      <c r="B70" s="23" t="s">
        <v>216</v>
      </c>
      <c r="C70" s="23" t="s">
        <v>4</v>
      </c>
      <c r="D70" s="23" t="s">
        <v>111</v>
      </c>
      <c r="E70" s="24" t="s">
        <v>8</v>
      </c>
      <c r="F70" s="24" t="s">
        <v>96</v>
      </c>
      <c r="G70" s="29">
        <v>60000</v>
      </c>
      <c r="H70" s="30">
        <v>25</v>
      </c>
      <c r="I70" s="28">
        <v>3486.68</v>
      </c>
      <c r="J70" s="28">
        <v>1722</v>
      </c>
      <c r="K70" s="28">
        <v>1824</v>
      </c>
      <c r="L70" s="28"/>
      <c r="M70" s="28">
        <f>+H70+I70+J70+K70+L70</f>
        <v>7057.68</v>
      </c>
      <c r="N70" s="28">
        <f>+G70-M70</f>
        <v>52942.32</v>
      </c>
    </row>
    <row r="71" spans="1:15" s="7" customFormat="1" ht="18.75" x14ac:dyDescent="0.3">
      <c r="A71" s="22">
        <v>61</v>
      </c>
      <c r="B71" s="23" t="s">
        <v>48</v>
      </c>
      <c r="C71" s="23" t="s">
        <v>222</v>
      </c>
      <c r="D71" s="22" t="s">
        <v>112</v>
      </c>
      <c r="E71" s="24" t="s">
        <v>7</v>
      </c>
      <c r="F71" s="24" t="s">
        <v>96</v>
      </c>
      <c r="G71" s="25">
        <v>125000</v>
      </c>
      <c r="H71" s="30">
        <v>25</v>
      </c>
      <c r="I71" s="27">
        <v>17985.990000000002</v>
      </c>
      <c r="J71" s="27">
        <v>3587.5</v>
      </c>
      <c r="K71" s="27">
        <v>3800</v>
      </c>
      <c r="L71" s="23"/>
      <c r="M71" s="28">
        <f>+H71+I71+J71+K71+L71</f>
        <v>25398.49</v>
      </c>
      <c r="N71" s="28">
        <f>+G71-M71</f>
        <v>99601.51</v>
      </c>
    </row>
    <row r="72" spans="1:15" s="7" customFormat="1" ht="18.75" x14ac:dyDescent="0.3">
      <c r="A72" s="22">
        <v>62</v>
      </c>
      <c r="B72" s="23" t="s">
        <v>166</v>
      </c>
      <c r="C72" s="22" t="s">
        <v>14</v>
      </c>
      <c r="D72" s="22" t="s">
        <v>112</v>
      </c>
      <c r="E72" s="24" t="s">
        <v>7</v>
      </c>
      <c r="F72" s="24" t="s">
        <v>96</v>
      </c>
      <c r="G72" s="25">
        <v>60000</v>
      </c>
      <c r="H72" s="26">
        <v>25</v>
      </c>
      <c r="I72" s="28">
        <v>3486.68</v>
      </c>
      <c r="J72" s="27">
        <v>1722</v>
      </c>
      <c r="K72" s="27">
        <v>1824</v>
      </c>
      <c r="L72" s="22"/>
      <c r="M72" s="28">
        <v>7057.68</v>
      </c>
      <c r="N72" s="28">
        <v>52942.32</v>
      </c>
    </row>
    <row r="73" spans="1:15" s="7" customFormat="1" ht="18.75" x14ac:dyDescent="0.3">
      <c r="A73" s="22">
        <v>63</v>
      </c>
      <c r="B73" s="23" t="s">
        <v>77</v>
      </c>
      <c r="C73" s="23" t="s">
        <v>3</v>
      </c>
      <c r="D73" s="22" t="s">
        <v>112</v>
      </c>
      <c r="E73" s="24" t="s">
        <v>8</v>
      </c>
      <c r="F73" s="24" t="s">
        <v>96</v>
      </c>
      <c r="G73" s="29">
        <v>50000</v>
      </c>
      <c r="H73" s="30">
        <v>25</v>
      </c>
      <c r="I73" s="28">
        <v>1854</v>
      </c>
      <c r="J73" s="28">
        <v>1435</v>
      </c>
      <c r="K73" s="28">
        <v>1520</v>
      </c>
      <c r="L73" s="23"/>
      <c r="M73" s="28">
        <f>+H73+I73+J73+K73+L73</f>
        <v>4834</v>
      </c>
      <c r="N73" s="28">
        <f>+G73-M73</f>
        <v>45166</v>
      </c>
    </row>
    <row r="74" spans="1:15" s="7" customFormat="1" ht="18.75" x14ac:dyDescent="0.3">
      <c r="A74" s="22">
        <v>64</v>
      </c>
      <c r="B74" s="23" t="s">
        <v>208</v>
      </c>
      <c r="C74" s="23" t="s">
        <v>3</v>
      </c>
      <c r="D74" s="22" t="s">
        <v>112</v>
      </c>
      <c r="E74" s="24" t="s">
        <v>8</v>
      </c>
      <c r="F74" s="24" t="s">
        <v>96</v>
      </c>
      <c r="G74" s="29">
        <v>50000</v>
      </c>
      <c r="H74" s="30">
        <v>25</v>
      </c>
      <c r="I74" s="28">
        <v>1854</v>
      </c>
      <c r="J74" s="28">
        <v>1435</v>
      </c>
      <c r="K74" s="28">
        <v>1520</v>
      </c>
      <c r="L74" s="23"/>
      <c r="M74" s="28">
        <f>+H74+I74+J74+K74+L74</f>
        <v>4834</v>
      </c>
      <c r="N74" s="28">
        <f>+G74-M74</f>
        <v>45166</v>
      </c>
    </row>
    <row r="75" spans="1:15" s="7" customFormat="1" ht="18.75" x14ac:dyDescent="0.3">
      <c r="A75" s="22">
        <v>65</v>
      </c>
      <c r="B75" s="23" t="s">
        <v>164</v>
      </c>
      <c r="C75" s="23" t="s">
        <v>165</v>
      </c>
      <c r="D75" s="22" t="s">
        <v>113</v>
      </c>
      <c r="E75" s="24" t="s">
        <v>7</v>
      </c>
      <c r="F75" s="24" t="s">
        <v>96</v>
      </c>
      <c r="G75" s="25">
        <v>125000</v>
      </c>
      <c r="H75" s="30">
        <v>25</v>
      </c>
      <c r="I75" s="27">
        <v>17985.990000000002</v>
      </c>
      <c r="J75" s="27">
        <v>3587.5</v>
      </c>
      <c r="K75" s="27">
        <v>3800</v>
      </c>
      <c r="L75" s="23"/>
      <c r="M75" s="28">
        <v>16568.739999999998</v>
      </c>
      <c r="N75" s="28">
        <v>78431.260000000009</v>
      </c>
    </row>
    <row r="76" spans="1:15" s="7" customFormat="1" ht="18.75" x14ac:dyDescent="0.3">
      <c r="A76" s="22">
        <v>66</v>
      </c>
      <c r="B76" s="23" t="s">
        <v>78</v>
      </c>
      <c r="C76" s="23" t="s">
        <v>15</v>
      </c>
      <c r="D76" s="23" t="s">
        <v>113</v>
      </c>
      <c r="E76" s="24" t="s">
        <v>7</v>
      </c>
      <c r="F76" s="24" t="s">
        <v>96</v>
      </c>
      <c r="G76" s="29">
        <v>35000</v>
      </c>
      <c r="H76" s="30">
        <v>25</v>
      </c>
      <c r="I76" s="34">
        <v>0</v>
      </c>
      <c r="J76" s="27">
        <v>1004.5</v>
      </c>
      <c r="K76" s="27">
        <v>1064</v>
      </c>
      <c r="L76" s="28"/>
      <c r="M76" s="28">
        <f t="shared" ref="M76:M96" si="6">+H76+I76+J76+K76+L76</f>
        <v>2093.5</v>
      </c>
      <c r="N76" s="28">
        <f t="shared" ref="N76:N96" si="7">+G76-M76</f>
        <v>32906.5</v>
      </c>
    </row>
    <row r="77" spans="1:15" s="7" customFormat="1" ht="18.75" x14ac:dyDescent="0.3">
      <c r="A77" s="22">
        <v>67</v>
      </c>
      <c r="B77" s="23" t="s">
        <v>80</v>
      </c>
      <c r="C77" s="23" t="s">
        <v>15</v>
      </c>
      <c r="D77" s="23" t="s">
        <v>113</v>
      </c>
      <c r="E77" s="24" t="s">
        <v>7</v>
      </c>
      <c r="F77" s="24" t="s">
        <v>96</v>
      </c>
      <c r="G77" s="29">
        <v>35000</v>
      </c>
      <c r="H77" s="30">
        <v>25</v>
      </c>
      <c r="I77" s="28">
        <v>0</v>
      </c>
      <c r="J77" s="28">
        <v>1004.5</v>
      </c>
      <c r="K77" s="28">
        <v>1064</v>
      </c>
      <c r="L77" s="23"/>
      <c r="M77" s="28">
        <f t="shared" si="6"/>
        <v>2093.5</v>
      </c>
      <c r="N77" s="28">
        <f t="shared" si="7"/>
        <v>32906.5</v>
      </c>
      <c r="O77" s="6"/>
    </row>
    <row r="78" spans="1:15" s="7" customFormat="1" ht="18.75" x14ac:dyDescent="0.3">
      <c r="A78" s="22">
        <v>68</v>
      </c>
      <c r="B78" s="22" t="s">
        <v>155</v>
      </c>
      <c r="C78" s="23" t="s">
        <v>15</v>
      </c>
      <c r="D78" s="23" t="s">
        <v>113</v>
      </c>
      <c r="E78" s="24" t="s">
        <v>8</v>
      </c>
      <c r="F78" s="24" t="s">
        <v>96</v>
      </c>
      <c r="G78" s="29">
        <v>40000</v>
      </c>
      <c r="H78" s="30">
        <v>25</v>
      </c>
      <c r="I78" s="28">
        <v>442.65</v>
      </c>
      <c r="J78" s="28">
        <v>1148</v>
      </c>
      <c r="K78" s="28">
        <v>1216</v>
      </c>
      <c r="L78" s="23"/>
      <c r="M78" s="28">
        <f t="shared" si="6"/>
        <v>2831.65</v>
      </c>
      <c r="N78" s="28">
        <f t="shared" si="7"/>
        <v>37168.35</v>
      </c>
      <c r="O78" s="6"/>
    </row>
    <row r="79" spans="1:15" s="7" customFormat="1" ht="15.75" customHeight="1" x14ac:dyDescent="0.3">
      <c r="A79" s="22">
        <v>69</v>
      </c>
      <c r="B79" s="23" t="s">
        <v>82</v>
      </c>
      <c r="C79" s="23" t="s">
        <v>220</v>
      </c>
      <c r="D79" s="22" t="s">
        <v>114</v>
      </c>
      <c r="E79" s="24" t="s">
        <v>7</v>
      </c>
      <c r="F79" s="24" t="s">
        <v>96</v>
      </c>
      <c r="G79" s="25">
        <v>125000</v>
      </c>
      <c r="H79" s="30">
        <v>25</v>
      </c>
      <c r="I79" s="27">
        <v>17985.990000000002</v>
      </c>
      <c r="J79" s="27">
        <v>3587.5</v>
      </c>
      <c r="K79" s="27">
        <v>3800</v>
      </c>
      <c r="L79" s="28"/>
      <c r="M79" s="28">
        <f t="shared" si="6"/>
        <v>25398.49</v>
      </c>
      <c r="N79" s="28">
        <f t="shared" si="7"/>
        <v>99601.51</v>
      </c>
      <c r="O79" s="6"/>
    </row>
    <row r="80" spans="1:15" s="7" customFormat="1" ht="18.75" x14ac:dyDescent="0.3">
      <c r="A80" s="22">
        <v>70</v>
      </c>
      <c r="B80" s="23" t="s">
        <v>72</v>
      </c>
      <c r="C80" s="23" t="s">
        <v>3</v>
      </c>
      <c r="D80" s="23" t="s">
        <v>134</v>
      </c>
      <c r="E80" s="24" t="s">
        <v>8</v>
      </c>
      <c r="F80" s="24" t="s">
        <v>96</v>
      </c>
      <c r="G80" s="29">
        <v>50000</v>
      </c>
      <c r="H80" s="30">
        <v>25</v>
      </c>
      <c r="I80" s="27">
        <v>1854</v>
      </c>
      <c r="J80" s="28">
        <v>1435</v>
      </c>
      <c r="K80" s="28">
        <v>1520</v>
      </c>
      <c r="L80" s="28"/>
      <c r="M80" s="28">
        <f t="shared" si="6"/>
        <v>4834</v>
      </c>
      <c r="N80" s="28">
        <f t="shared" si="7"/>
        <v>45166</v>
      </c>
      <c r="O80" s="6"/>
    </row>
    <row r="81" spans="1:15" s="7" customFormat="1" ht="18.75" x14ac:dyDescent="0.3">
      <c r="A81" s="22">
        <v>71</v>
      </c>
      <c r="B81" s="23" t="s">
        <v>73</v>
      </c>
      <c r="C81" s="23" t="s">
        <v>14</v>
      </c>
      <c r="D81" s="23" t="s">
        <v>116</v>
      </c>
      <c r="E81" s="24" t="s">
        <v>7</v>
      </c>
      <c r="F81" s="24" t="s">
        <v>96</v>
      </c>
      <c r="G81" s="29">
        <v>60000</v>
      </c>
      <c r="H81" s="30">
        <v>25</v>
      </c>
      <c r="I81" s="27">
        <v>3486.68</v>
      </c>
      <c r="J81" s="28">
        <v>1722</v>
      </c>
      <c r="K81" s="28">
        <v>1824</v>
      </c>
      <c r="L81" s="28"/>
      <c r="M81" s="28">
        <f t="shared" si="6"/>
        <v>7057.68</v>
      </c>
      <c r="N81" s="28">
        <f t="shared" si="7"/>
        <v>52942.32</v>
      </c>
      <c r="O81" s="6"/>
    </row>
    <row r="82" spans="1:15" s="7" customFormat="1" ht="18.75" x14ac:dyDescent="0.3">
      <c r="A82" s="22">
        <v>72</v>
      </c>
      <c r="B82" s="23" t="s">
        <v>75</v>
      </c>
      <c r="C82" s="23" t="s">
        <v>3</v>
      </c>
      <c r="D82" s="23" t="s">
        <v>116</v>
      </c>
      <c r="E82" s="24" t="s">
        <v>8</v>
      </c>
      <c r="F82" s="24" t="s">
        <v>96</v>
      </c>
      <c r="G82" s="29">
        <v>60000</v>
      </c>
      <c r="H82" s="30">
        <v>25</v>
      </c>
      <c r="I82" s="28">
        <v>3486.68</v>
      </c>
      <c r="J82" s="28">
        <v>1722</v>
      </c>
      <c r="K82" s="28">
        <v>1824</v>
      </c>
      <c r="L82" s="28"/>
      <c r="M82" s="28">
        <f t="shared" si="6"/>
        <v>7057.68</v>
      </c>
      <c r="N82" s="28">
        <f t="shared" si="7"/>
        <v>52942.32</v>
      </c>
      <c r="O82" s="6"/>
    </row>
    <row r="83" spans="1:15" s="7" customFormat="1" ht="18.75" x14ac:dyDescent="0.3">
      <c r="A83" s="22">
        <v>73</v>
      </c>
      <c r="B83" s="23" t="s">
        <v>43</v>
      </c>
      <c r="C83" s="23" t="s">
        <v>5</v>
      </c>
      <c r="D83" s="23" t="s">
        <v>223</v>
      </c>
      <c r="E83" s="24" t="s">
        <v>8</v>
      </c>
      <c r="F83" s="24" t="s">
        <v>96</v>
      </c>
      <c r="G83" s="29">
        <v>40000</v>
      </c>
      <c r="H83" s="30">
        <v>25</v>
      </c>
      <c r="I83" s="22">
        <v>442.65</v>
      </c>
      <c r="J83" s="28">
        <v>1148</v>
      </c>
      <c r="K83" s="28">
        <v>1216</v>
      </c>
      <c r="L83" s="28"/>
      <c r="M83" s="28">
        <f t="shared" si="6"/>
        <v>2831.65</v>
      </c>
      <c r="N83" s="28">
        <f t="shared" si="7"/>
        <v>37168.35</v>
      </c>
      <c r="O83" s="6"/>
    </row>
    <row r="84" spans="1:15" s="7" customFormat="1" ht="18.75" x14ac:dyDescent="0.3">
      <c r="A84" s="22">
        <v>74</v>
      </c>
      <c r="B84" s="23" t="s">
        <v>42</v>
      </c>
      <c r="C84" s="23" t="s">
        <v>233</v>
      </c>
      <c r="D84" s="23" t="s">
        <v>123</v>
      </c>
      <c r="E84" s="24" t="s">
        <v>7</v>
      </c>
      <c r="F84" s="24" t="s">
        <v>96</v>
      </c>
      <c r="G84" s="25">
        <v>125000</v>
      </c>
      <c r="H84" s="30">
        <v>25</v>
      </c>
      <c r="I84" s="27">
        <v>17985.990000000002</v>
      </c>
      <c r="J84" s="27">
        <v>3587.5</v>
      </c>
      <c r="K84" s="27">
        <v>3800</v>
      </c>
      <c r="L84" s="28"/>
      <c r="M84" s="28">
        <f t="shared" si="6"/>
        <v>25398.49</v>
      </c>
      <c r="N84" s="28">
        <f t="shared" si="7"/>
        <v>99601.51</v>
      </c>
      <c r="O84" s="6"/>
    </row>
    <row r="85" spans="1:15" s="7" customFormat="1" ht="18.75" x14ac:dyDescent="0.3">
      <c r="A85" s="22">
        <v>75</v>
      </c>
      <c r="B85" s="23" t="s">
        <v>41</v>
      </c>
      <c r="C85" s="23" t="s">
        <v>2</v>
      </c>
      <c r="D85" s="23" t="s">
        <v>123</v>
      </c>
      <c r="E85" s="44" t="s">
        <v>7</v>
      </c>
      <c r="F85" s="44" t="s">
        <v>96</v>
      </c>
      <c r="G85" s="45">
        <v>70000</v>
      </c>
      <c r="H85" s="46">
        <v>25</v>
      </c>
      <c r="I85" s="27">
        <v>5368.48</v>
      </c>
      <c r="J85" s="47">
        <v>2009</v>
      </c>
      <c r="K85" s="47">
        <v>2128</v>
      </c>
      <c r="L85" s="28"/>
      <c r="M85" s="28">
        <f t="shared" si="6"/>
        <v>9530.48</v>
      </c>
      <c r="N85" s="28">
        <f t="shared" si="7"/>
        <v>60469.520000000004</v>
      </c>
      <c r="O85" s="6"/>
    </row>
    <row r="86" spans="1:15" s="7" customFormat="1" ht="18.75" x14ac:dyDescent="0.3">
      <c r="A86" s="22">
        <v>76</v>
      </c>
      <c r="B86" s="22" t="s">
        <v>138</v>
      </c>
      <c r="C86" s="23" t="s">
        <v>3</v>
      </c>
      <c r="D86" s="23" t="s">
        <v>123</v>
      </c>
      <c r="E86" s="44" t="s">
        <v>8</v>
      </c>
      <c r="F86" s="44" t="s">
        <v>96</v>
      </c>
      <c r="G86" s="29">
        <v>60000</v>
      </c>
      <c r="H86" s="30">
        <v>25</v>
      </c>
      <c r="I86" s="27">
        <v>3486.68</v>
      </c>
      <c r="J86" s="28">
        <v>1722</v>
      </c>
      <c r="K86" s="28">
        <v>1824</v>
      </c>
      <c r="L86" s="28"/>
      <c r="M86" s="28">
        <f t="shared" si="6"/>
        <v>7057.68</v>
      </c>
      <c r="N86" s="28">
        <f t="shared" si="7"/>
        <v>52942.32</v>
      </c>
      <c r="O86" s="6"/>
    </row>
    <row r="87" spans="1:15" s="7" customFormat="1" ht="18.75" x14ac:dyDescent="0.3">
      <c r="A87" s="22">
        <v>77</v>
      </c>
      <c r="B87" s="23" t="s">
        <v>30</v>
      </c>
      <c r="C87" s="22" t="s">
        <v>185</v>
      </c>
      <c r="D87" s="23" t="s">
        <v>186</v>
      </c>
      <c r="E87" s="24" t="s">
        <v>8</v>
      </c>
      <c r="F87" s="24" t="s">
        <v>96</v>
      </c>
      <c r="G87" s="25">
        <v>200000</v>
      </c>
      <c r="H87" s="30">
        <v>25</v>
      </c>
      <c r="I87" s="27">
        <v>35627.870000000003</v>
      </c>
      <c r="J87" s="27">
        <v>5740</v>
      </c>
      <c r="K87" s="27">
        <v>6080</v>
      </c>
      <c r="L87" s="25"/>
      <c r="M87" s="28">
        <f t="shared" si="6"/>
        <v>47472.87</v>
      </c>
      <c r="N87" s="28">
        <f t="shared" si="7"/>
        <v>152527.13</v>
      </c>
      <c r="O87" s="6"/>
    </row>
    <row r="88" spans="1:15" s="7" customFormat="1" ht="18.75" x14ac:dyDescent="0.3">
      <c r="A88" s="22">
        <v>78</v>
      </c>
      <c r="B88" s="23" t="s">
        <v>158</v>
      </c>
      <c r="C88" s="23" t="s">
        <v>220</v>
      </c>
      <c r="D88" s="23" t="s">
        <v>157</v>
      </c>
      <c r="E88" s="24" t="s">
        <v>7</v>
      </c>
      <c r="F88" s="24" t="s">
        <v>96</v>
      </c>
      <c r="G88" s="25">
        <v>160000</v>
      </c>
      <c r="H88" s="30">
        <v>25</v>
      </c>
      <c r="I88" s="27">
        <v>26218.87</v>
      </c>
      <c r="J88" s="27">
        <v>4592</v>
      </c>
      <c r="K88" s="27">
        <v>4864</v>
      </c>
      <c r="L88" s="28"/>
      <c r="M88" s="28">
        <f t="shared" si="6"/>
        <v>35699.869999999995</v>
      </c>
      <c r="N88" s="28">
        <f t="shared" si="7"/>
        <v>124300.13</v>
      </c>
      <c r="O88" s="6"/>
    </row>
    <row r="89" spans="1:15" s="7" customFormat="1" ht="18.75" x14ac:dyDescent="0.3">
      <c r="A89" s="22">
        <v>79</v>
      </c>
      <c r="B89" s="23" t="s">
        <v>132</v>
      </c>
      <c r="C89" s="23" t="s">
        <v>191</v>
      </c>
      <c r="D89" s="23" t="s">
        <v>115</v>
      </c>
      <c r="E89" s="24" t="s">
        <v>7</v>
      </c>
      <c r="F89" s="24" t="s">
        <v>96</v>
      </c>
      <c r="G89" s="25">
        <v>125000</v>
      </c>
      <c r="H89" s="30">
        <v>25</v>
      </c>
      <c r="I89" s="27">
        <v>17985.990000000002</v>
      </c>
      <c r="J89" s="27">
        <v>3587.5</v>
      </c>
      <c r="K89" s="27">
        <v>3800</v>
      </c>
      <c r="L89" s="28"/>
      <c r="M89" s="28">
        <f t="shared" si="6"/>
        <v>25398.49</v>
      </c>
      <c r="N89" s="28">
        <f t="shared" si="7"/>
        <v>99601.51</v>
      </c>
      <c r="O89" s="6"/>
    </row>
    <row r="90" spans="1:15" s="7" customFormat="1" ht="18.75" x14ac:dyDescent="0.3">
      <c r="A90" s="22">
        <v>80</v>
      </c>
      <c r="B90" s="23" t="s">
        <v>210</v>
      </c>
      <c r="C90" s="23" t="s">
        <v>209</v>
      </c>
      <c r="D90" s="23" t="s">
        <v>115</v>
      </c>
      <c r="E90" s="24" t="s">
        <v>7</v>
      </c>
      <c r="F90" s="24" t="s">
        <v>96</v>
      </c>
      <c r="G90" s="29">
        <v>50000</v>
      </c>
      <c r="H90" s="26">
        <v>25</v>
      </c>
      <c r="I90" s="27">
        <v>1854</v>
      </c>
      <c r="J90" s="27">
        <v>1435</v>
      </c>
      <c r="K90" s="27">
        <v>1520</v>
      </c>
      <c r="L90" s="27"/>
      <c r="M90" s="28">
        <f t="shared" si="6"/>
        <v>4834</v>
      </c>
      <c r="N90" s="28">
        <f t="shared" si="7"/>
        <v>45166</v>
      </c>
      <c r="O90" s="6"/>
    </row>
    <row r="91" spans="1:15" s="7" customFormat="1" ht="18.75" x14ac:dyDescent="0.3">
      <c r="A91" s="22">
        <v>81</v>
      </c>
      <c r="B91" s="23" t="s">
        <v>76</v>
      </c>
      <c r="C91" s="23" t="s">
        <v>15</v>
      </c>
      <c r="D91" s="23" t="s">
        <v>115</v>
      </c>
      <c r="E91" s="24" t="s">
        <v>7</v>
      </c>
      <c r="F91" s="24" t="s">
        <v>96</v>
      </c>
      <c r="G91" s="29">
        <v>40000</v>
      </c>
      <c r="H91" s="30">
        <v>25</v>
      </c>
      <c r="I91" s="22">
        <v>442.65</v>
      </c>
      <c r="J91" s="28">
        <v>1148</v>
      </c>
      <c r="K91" s="28">
        <v>1216</v>
      </c>
      <c r="L91" s="28"/>
      <c r="M91" s="28">
        <f t="shared" si="6"/>
        <v>2831.65</v>
      </c>
      <c r="N91" s="28">
        <f t="shared" si="7"/>
        <v>37168.35</v>
      </c>
      <c r="O91" s="6"/>
    </row>
    <row r="92" spans="1:15" s="7" customFormat="1" ht="18.75" x14ac:dyDescent="0.3">
      <c r="A92" s="22">
        <v>82</v>
      </c>
      <c r="B92" s="23" t="s">
        <v>224</v>
      </c>
      <c r="C92" s="23" t="s">
        <v>94</v>
      </c>
      <c r="D92" s="23" t="s">
        <v>115</v>
      </c>
      <c r="E92" s="24" t="s">
        <v>7</v>
      </c>
      <c r="F92" s="24" t="s">
        <v>96</v>
      </c>
      <c r="G92" s="29">
        <v>43000</v>
      </c>
      <c r="H92" s="30">
        <v>25</v>
      </c>
      <c r="I92" s="22">
        <v>866.06</v>
      </c>
      <c r="J92" s="28">
        <v>1234.0999999999999</v>
      </c>
      <c r="K92" s="28">
        <v>1307.2</v>
      </c>
      <c r="L92" s="28"/>
      <c r="M92" s="28">
        <f t="shared" si="6"/>
        <v>3432.3599999999997</v>
      </c>
      <c r="N92" s="28">
        <f t="shared" si="7"/>
        <v>39567.64</v>
      </c>
      <c r="O92" s="6"/>
    </row>
    <row r="93" spans="1:15" s="7" customFormat="1" ht="16.5" customHeight="1" x14ac:dyDescent="0.3">
      <c r="A93" s="22">
        <v>83</v>
      </c>
      <c r="B93" s="23" t="s">
        <v>79</v>
      </c>
      <c r="C93" s="23" t="s">
        <v>15</v>
      </c>
      <c r="D93" s="23" t="s">
        <v>115</v>
      </c>
      <c r="E93" s="24" t="s">
        <v>8</v>
      </c>
      <c r="F93" s="24" t="s">
        <v>96</v>
      </c>
      <c r="G93" s="29">
        <v>35000</v>
      </c>
      <c r="H93" s="30">
        <v>25</v>
      </c>
      <c r="I93" s="34">
        <v>0</v>
      </c>
      <c r="J93" s="27">
        <v>1004.5</v>
      </c>
      <c r="K93" s="27">
        <v>1064</v>
      </c>
      <c r="L93" s="28">
        <v>1919.78</v>
      </c>
      <c r="M93" s="28">
        <f t="shared" si="6"/>
        <v>4013.2799999999997</v>
      </c>
      <c r="N93" s="28">
        <f t="shared" si="7"/>
        <v>30986.720000000001</v>
      </c>
      <c r="O93" s="6"/>
    </row>
    <row r="94" spans="1:15" s="7" customFormat="1" ht="18.75" x14ac:dyDescent="0.3">
      <c r="A94" s="22">
        <v>84</v>
      </c>
      <c r="B94" s="23" t="s">
        <v>50</v>
      </c>
      <c r="C94" s="23" t="s">
        <v>220</v>
      </c>
      <c r="D94" s="23" t="s">
        <v>117</v>
      </c>
      <c r="E94" s="24" t="s">
        <v>7</v>
      </c>
      <c r="F94" s="24" t="s">
        <v>96</v>
      </c>
      <c r="G94" s="25">
        <v>125000</v>
      </c>
      <c r="H94" s="30">
        <v>25</v>
      </c>
      <c r="I94" s="27">
        <v>17985.990000000002</v>
      </c>
      <c r="J94" s="27">
        <v>3587.5</v>
      </c>
      <c r="K94" s="27">
        <v>3800</v>
      </c>
      <c r="L94" s="28"/>
      <c r="M94" s="28">
        <f t="shared" si="6"/>
        <v>25398.49</v>
      </c>
      <c r="N94" s="28">
        <f t="shared" si="7"/>
        <v>99601.51</v>
      </c>
      <c r="O94" s="6"/>
    </row>
    <row r="95" spans="1:15" s="7" customFormat="1" ht="18.75" x14ac:dyDescent="0.3">
      <c r="A95" s="22">
        <v>85</v>
      </c>
      <c r="B95" s="23" t="s">
        <v>49</v>
      </c>
      <c r="C95" s="23" t="s">
        <v>2</v>
      </c>
      <c r="D95" s="23" t="s">
        <v>117</v>
      </c>
      <c r="E95" s="24" t="s">
        <v>8</v>
      </c>
      <c r="F95" s="24" t="s">
        <v>96</v>
      </c>
      <c r="G95" s="29">
        <v>60000</v>
      </c>
      <c r="H95" s="30">
        <v>25</v>
      </c>
      <c r="I95" s="28">
        <v>3486.68</v>
      </c>
      <c r="J95" s="28">
        <v>1722</v>
      </c>
      <c r="K95" s="28">
        <v>1824</v>
      </c>
      <c r="L95" s="28"/>
      <c r="M95" s="28">
        <f t="shared" si="6"/>
        <v>7057.68</v>
      </c>
      <c r="N95" s="28">
        <f t="shared" si="7"/>
        <v>52942.32</v>
      </c>
      <c r="O95" s="6"/>
    </row>
    <row r="96" spans="1:15" s="7" customFormat="1" ht="18.75" x14ac:dyDescent="0.3">
      <c r="A96" s="22">
        <v>86</v>
      </c>
      <c r="B96" s="23" t="s">
        <v>56</v>
      </c>
      <c r="C96" s="23" t="s">
        <v>2</v>
      </c>
      <c r="D96" s="23" t="s">
        <v>117</v>
      </c>
      <c r="E96" s="24" t="s">
        <v>8</v>
      </c>
      <c r="F96" s="24" t="s">
        <v>96</v>
      </c>
      <c r="G96" s="25">
        <v>75000</v>
      </c>
      <c r="H96" s="26">
        <v>25</v>
      </c>
      <c r="I96" s="27">
        <v>6309.38</v>
      </c>
      <c r="J96" s="27">
        <v>2152.5</v>
      </c>
      <c r="K96" s="27">
        <v>2280</v>
      </c>
      <c r="L96" s="22"/>
      <c r="M96" s="28">
        <f t="shared" si="6"/>
        <v>10766.880000000001</v>
      </c>
      <c r="N96" s="28">
        <f t="shared" si="7"/>
        <v>64233.119999999995</v>
      </c>
      <c r="O96" s="6"/>
    </row>
    <row r="97" spans="1:15" s="7" customFormat="1" ht="18.75" x14ac:dyDescent="0.3">
      <c r="A97" s="22">
        <v>87</v>
      </c>
      <c r="B97" s="23" t="s">
        <v>213</v>
      </c>
      <c r="C97" s="23" t="s">
        <v>2</v>
      </c>
      <c r="D97" s="23" t="s">
        <v>117</v>
      </c>
      <c r="E97" s="24" t="s">
        <v>7</v>
      </c>
      <c r="F97" s="24" t="s">
        <v>96</v>
      </c>
      <c r="G97" s="29">
        <v>85000</v>
      </c>
      <c r="H97" s="30">
        <v>25</v>
      </c>
      <c r="I97" s="28">
        <v>8576.99</v>
      </c>
      <c r="J97" s="28">
        <v>2439.5</v>
      </c>
      <c r="K97" s="28">
        <v>2584</v>
      </c>
      <c r="L97" s="28"/>
      <c r="M97" s="28">
        <v>13625.49</v>
      </c>
      <c r="N97" s="28">
        <v>71374.509999999995</v>
      </c>
      <c r="O97" s="6"/>
    </row>
    <row r="98" spans="1:15" s="7" customFormat="1" ht="18.75" x14ac:dyDescent="0.3">
      <c r="A98" s="22">
        <v>88</v>
      </c>
      <c r="B98" s="22" t="s">
        <v>162</v>
      </c>
      <c r="C98" s="23" t="s">
        <v>2</v>
      </c>
      <c r="D98" s="23" t="s">
        <v>117</v>
      </c>
      <c r="E98" s="24" t="s">
        <v>7</v>
      </c>
      <c r="F98" s="24" t="s">
        <v>96</v>
      </c>
      <c r="G98" s="25">
        <v>75000</v>
      </c>
      <c r="H98" s="26">
        <v>25</v>
      </c>
      <c r="I98" s="27">
        <v>6309.38</v>
      </c>
      <c r="J98" s="27">
        <v>2152.5</v>
      </c>
      <c r="K98" s="27">
        <v>2280</v>
      </c>
      <c r="L98" s="22"/>
      <c r="M98" s="28">
        <f>+H98+I98+J98+K98+L98</f>
        <v>10766.880000000001</v>
      </c>
      <c r="N98" s="28">
        <f t="shared" ref="N98:N130" si="8">+G98-M98</f>
        <v>64233.119999999995</v>
      </c>
      <c r="O98" s="17"/>
    </row>
    <row r="99" spans="1:15" s="7" customFormat="1" ht="18.75" x14ac:dyDescent="0.3">
      <c r="A99" s="22">
        <v>89</v>
      </c>
      <c r="B99" s="23" t="s">
        <v>215</v>
      </c>
      <c r="C99" s="22" t="s">
        <v>3</v>
      </c>
      <c r="D99" s="23" t="s">
        <v>117</v>
      </c>
      <c r="E99" s="35" t="s">
        <v>7</v>
      </c>
      <c r="F99" s="24" t="s">
        <v>96</v>
      </c>
      <c r="G99" s="29">
        <v>60000</v>
      </c>
      <c r="H99" s="30">
        <v>25</v>
      </c>
      <c r="I99" s="28">
        <v>3486.68</v>
      </c>
      <c r="J99" s="28">
        <v>1722</v>
      </c>
      <c r="K99" s="28">
        <v>1824</v>
      </c>
      <c r="L99" s="28"/>
      <c r="M99" s="28">
        <f>+H99+I99+J99+K99+L99</f>
        <v>7057.68</v>
      </c>
      <c r="N99" s="28">
        <f t="shared" si="8"/>
        <v>52942.32</v>
      </c>
      <c r="O99" s="6"/>
    </row>
    <row r="100" spans="1:15" s="7" customFormat="1" ht="18.75" x14ac:dyDescent="0.3">
      <c r="A100" s="22">
        <v>90</v>
      </c>
      <c r="B100" s="23" t="s">
        <v>234</v>
      </c>
      <c r="C100" s="23" t="s">
        <v>52</v>
      </c>
      <c r="D100" s="23" t="s">
        <v>117</v>
      </c>
      <c r="E100" s="24" t="s">
        <v>7</v>
      </c>
      <c r="F100" s="24" t="s">
        <v>96</v>
      </c>
      <c r="G100" s="29">
        <v>43000</v>
      </c>
      <c r="H100" s="30">
        <v>25</v>
      </c>
      <c r="I100" s="22">
        <v>866.06</v>
      </c>
      <c r="J100" s="27">
        <v>1234.0999999999999</v>
      </c>
      <c r="K100" s="27">
        <v>1307.2</v>
      </c>
      <c r="L100" s="28"/>
      <c r="M100" s="28">
        <f>H100+I100+J100+K100</f>
        <v>3432.3599999999997</v>
      </c>
      <c r="N100" s="28">
        <f t="shared" si="8"/>
        <v>39567.64</v>
      </c>
      <c r="O100" s="6"/>
    </row>
    <row r="101" spans="1:15" s="7" customFormat="1" ht="18.75" x14ac:dyDescent="0.3">
      <c r="A101" s="22">
        <v>91</v>
      </c>
      <c r="B101" s="23" t="s">
        <v>235</v>
      </c>
      <c r="C101" s="23" t="s">
        <v>52</v>
      </c>
      <c r="D101" s="23" t="s">
        <v>117</v>
      </c>
      <c r="E101" s="24" t="s">
        <v>7</v>
      </c>
      <c r="F101" s="24" t="s">
        <v>96</v>
      </c>
      <c r="G101" s="29">
        <v>43000</v>
      </c>
      <c r="H101" s="30">
        <v>25</v>
      </c>
      <c r="I101" s="22">
        <v>866.06</v>
      </c>
      <c r="J101" s="27">
        <v>1234.0999999999999</v>
      </c>
      <c r="K101" s="27">
        <v>1307.2</v>
      </c>
      <c r="L101" s="28"/>
      <c r="M101" s="28">
        <f>H101+I101+J101+K101</f>
        <v>3432.3599999999997</v>
      </c>
      <c r="N101" s="28">
        <f t="shared" si="8"/>
        <v>39567.64</v>
      </c>
      <c r="O101" s="6"/>
    </row>
    <row r="102" spans="1:15" s="7" customFormat="1" ht="18.75" x14ac:dyDescent="0.3">
      <c r="A102" s="22">
        <v>92</v>
      </c>
      <c r="B102" s="23" t="s">
        <v>238</v>
      </c>
      <c r="C102" s="23" t="s">
        <v>52</v>
      </c>
      <c r="D102" s="23" t="s">
        <v>117</v>
      </c>
      <c r="E102" s="24" t="s">
        <v>7</v>
      </c>
      <c r="F102" s="24" t="s">
        <v>96</v>
      </c>
      <c r="G102" s="29">
        <v>43000</v>
      </c>
      <c r="H102" s="30">
        <v>25</v>
      </c>
      <c r="I102" s="22">
        <v>866.06</v>
      </c>
      <c r="J102" s="27">
        <v>1234.0999999999999</v>
      </c>
      <c r="K102" s="27">
        <v>1307.2</v>
      </c>
      <c r="L102" s="28"/>
      <c r="M102" s="28">
        <f>H102+I102+J102+K102</f>
        <v>3432.3599999999997</v>
      </c>
      <c r="N102" s="28">
        <f t="shared" si="8"/>
        <v>39567.64</v>
      </c>
      <c r="O102" s="6"/>
    </row>
    <row r="103" spans="1:15" s="7" customFormat="1" ht="18.75" x14ac:dyDescent="0.3">
      <c r="A103" s="22">
        <v>93</v>
      </c>
      <c r="B103" s="23" t="s">
        <v>176</v>
      </c>
      <c r="C103" s="23" t="s">
        <v>52</v>
      </c>
      <c r="D103" s="23" t="s">
        <v>117</v>
      </c>
      <c r="E103" s="24" t="s">
        <v>7</v>
      </c>
      <c r="F103" s="24" t="s">
        <v>96</v>
      </c>
      <c r="G103" s="29">
        <v>40000</v>
      </c>
      <c r="H103" s="30">
        <v>25</v>
      </c>
      <c r="I103" s="28">
        <v>442.65</v>
      </c>
      <c r="J103" s="28">
        <v>1148</v>
      </c>
      <c r="K103" s="28">
        <v>1216</v>
      </c>
      <c r="L103" s="28"/>
      <c r="M103" s="28">
        <f t="shared" ref="M103:M126" si="9">+H103+I103+J103+K103+L103</f>
        <v>2831.65</v>
      </c>
      <c r="N103" s="28">
        <f t="shared" si="8"/>
        <v>37168.35</v>
      </c>
      <c r="O103" s="6"/>
    </row>
    <row r="104" spans="1:15" s="7" customFormat="1" ht="18.75" x14ac:dyDescent="0.3">
      <c r="A104" s="22">
        <v>94</v>
      </c>
      <c r="B104" s="23" t="s">
        <v>177</v>
      </c>
      <c r="C104" s="23" t="s">
        <v>52</v>
      </c>
      <c r="D104" s="23" t="s">
        <v>117</v>
      </c>
      <c r="E104" s="24" t="s">
        <v>7</v>
      </c>
      <c r="F104" s="24" t="s">
        <v>96</v>
      </c>
      <c r="G104" s="29">
        <v>40000</v>
      </c>
      <c r="H104" s="30">
        <v>25</v>
      </c>
      <c r="I104" s="28">
        <v>442.65</v>
      </c>
      <c r="J104" s="28">
        <v>1148</v>
      </c>
      <c r="K104" s="28">
        <v>1216</v>
      </c>
      <c r="L104" s="28"/>
      <c r="M104" s="28">
        <f t="shared" si="9"/>
        <v>2831.65</v>
      </c>
      <c r="N104" s="28">
        <f t="shared" si="8"/>
        <v>37168.35</v>
      </c>
      <c r="O104" s="6"/>
    </row>
    <row r="105" spans="1:15" s="7" customFormat="1" ht="18.75" x14ac:dyDescent="0.3">
      <c r="A105" s="22">
        <v>95</v>
      </c>
      <c r="B105" s="23" t="s">
        <v>83</v>
      </c>
      <c r="C105" s="23" t="s">
        <v>52</v>
      </c>
      <c r="D105" s="23" t="s">
        <v>117</v>
      </c>
      <c r="E105" s="24" t="s">
        <v>7</v>
      </c>
      <c r="F105" s="24" t="s">
        <v>96</v>
      </c>
      <c r="G105" s="29">
        <v>40000</v>
      </c>
      <c r="H105" s="30">
        <v>25</v>
      </c>
      <c r="I105" s="22">
        <v>154.68</v>
      </c>
      <c r="J105" s="28">
        <v>1148</v>
      </c>
      <c r="K105" s="28">
        <v>1216</v>
      </c>
      <c r="L105" s="28">
        <v>1919.78</v>
      </c>
      <c r="M105" s="28">
        <f t="shared" si="9"/>
        <v>4463.46</v>
      </c>
      <c r="N105" s="28">
        <f t="shared" si="8"/>
        <v>35536.54</v>
      </c>
      <c r="O105" s="6"/>
    </row>
    <row r="106" spans="1:15" s="7" customFormat="1" ht="18.75" x14ac:dyDescent="0.3">
      <c r="A106" s="22">
        <v>96</v>
      </c>
      <c r="B106" s="23" t="s">
        <v>193</v>
      </c>
      <c r="C106" s="23" t="s">
        <v>52</v>
      </c>
      <c r="D106" s="23" t="s">
        <v>117</v>
      </c>
      <c r="E106" s="24" t="s">
        <v>8</v>
      </c>
      <c r="F106" s="24" t="s">
        <v>96</v>
      </c>
      <c r="G106" s="29">
        <v>40000</v>
      </c>
      <c r="H106" s="30">
        <v>25</v>
      </c>
      <c r="I106" s="22">
        <v>442.65</v>
      </c>
      <c r="J106" s="28">
        <v>1148</v>
      </c>
      <c r="K106" s="28">
        <v>1216</v>
      </c>
      <c r="L106" s="28"/>
      <c r="M106" s="28">
        <f t="shared" si="9"/>
        <v>2831.65</v>
      </c>
      <c r="N106" s="28">
        <f t="shared" si="8"/>
        <v>37168.35</v>
      </c>
      <c r="O106" s="6"/>
    </row>
    <row r="107" spans="1:15" s="7" customFormat="1" ht="18.75" x14ac:dyDescent="0.3">
      <c r="A107" s="22">
        <v>97</v>
      </c>
      <c r="B107" s="23" t="s">
        <v>51</v>
      </c>
      <c r="C107" s="23" t="s">
        <v>52</v>
      </c>
      <c r="D107" s="23" t="s">
        <v>117</v>
      </c>
      <c r="E107" s="24" t="s">
        <v>7</v>
      </c>
      <c r="F107" s="24" t="s">
        <v>96</v>
      </c>
      <c r="G107" s="29">
        <v>40000</v>
      </c>
      <c r="H107" s="30">
        <v>25</v>
      </c>
      <c r="I107" s="34">
        <v>0</v>
      </c>
      <c r="J107" s="28">
        <v>1148</v>
      </c>
      <c r="K107" s="28">
        <v>1216</v>
      </c>
      <c r="L107" s="28">
        <v>3839.56</v>
      </c>
      <c r="M107" s="28">
        <f t="shared" si="9"/>
        <v>6228.5599999999995</v>
      </c>
      <c r="N107" s="28">
        <f t="shared" si="8"/>
        <v>33771.440000000002</v>
      </c>
      <c r="O107" s="6"/>
    </row>
    <row r="108" spans="1:15" s="7" customFormat="1" ht="18.75" x14ac:dyDescent="0.3">
      <c r="A108" s="22">
        <v>98</v>
      </c>
      <c r="B108" s="23" t="s">
        <v>53</v>
      </c>
      <c r="C108" s="23" t="s">
        <v>52</v>
      </c>
      <c r="D108" s="23" t="s">
        <v>117</v>
      </c>
      <c r="E108" s="24" t="s">
        <v>8</v>
      </c>
      <c r="F108" s="24" t="s">
        <v>96</v>
      </c>
      <c r="G108" s="29">
        <v>40000</v>
      </c>
      <c r="H108" s="30">
        <v>25</v>
      </c>
      <c r="I108" s="33">
        <v>442.65</v>
      </c>
      <c r="J108" s="28">
        <v>1148</v>
      </c>
      <c r="K108" s="28">
        <v>1216</v>
      </c>
      <c r="L108" s="28"/>
      <c r="M108" s="28">
        <f t="shared" si="9"/>
        <v>2831.65</v>
      </c>
      <c r="N108" s="28">
        <f t="shared" si="8"/>
        <v>37168.35</v>
      </c>
      <c r="O108" s="6"/>
    </row>
    <row r="109" spans="1:15" s="7" customFormat="1" ht="18.75" x14ac:dyDescent="0.3">
      <c r="A109" s="22">
        <v>99</v>
      </c>
      <c r="B109" s="23" t="s">
        <v>54</v>
      </c>
      <c r="C109" s="23" t="s">
        <v>52</v>
      </c>
      <c r="D109" s="23" t="s">
        <v>117</v>
      </c>
      <c r="E109" s="24" t="s">
        <v>8</v>
      </c>
      <c r="F109" s="24" t="s">
        <v>96</v>
      </c>
      <c r="G109" s="29">
        <v>40000</v>
      </c>
      <c r="H109" s="26">
        <v>25</v>
      </c>
      <c r="I109" s="22">
        <v>442.65</v>
      </c>
      <c r="J109" s="27">
        <v>1148</v>
      </c>
      <c r="K109" s="27">
        <v>1216</v>
      </c>
      <c r="L109" s="27"/>
      <c r="M109" s="28">
        <f t="shared" si="9"/>
        <v>2831.65</v>
      </c>
      <c r="N109" s="28">
        <f t="shared" si="8"/>
        <v>37168.35</v>
      </c>
      <c r="O109" s="6"/>
    </row>
    <row r="110" spans="1:15" s="7" customFormat="1" ht="18.75" x14ac:dyDescent="0.3">
      <c r="A110" s="22">
        <v>100</v>
      </c>
      <c r="B110" s="23" t="s">
        <v>55</v>
      </c>
      <c r="C110" s="23" t="s">
        <v>52</v>
      </c>
      <c r="D110" s="23" t="s">
        <v>117</v>
      </c>
      <c r="E110" s="24" t="s">
        <v>7</v>
      </c>
      <c r="F110" s="24" t="s">
        <v>96</v>
      </c>
      <c r="G110" s="29">
        <v>50000</v>
      </c>
      <c r="H110" s="26">
        <v>25</v>
      </c>
      <c r="I110" s="27">
        <v>1854</v>
      </c>
      <c r="J110" s="27">
        <v>1435</v>
      </c>
      <c r="K110" s="27">
        <v>1520</v>
      </c>
      <c r="L110" s="27"/>
      <c r="M110" s="28">
        <f t="shared" si="9"/>
        <v>4834</v>
      </c>
      <c r="N110" s="28">
        <f t="shared" si="8"/>
        <v>45166</v>
      </c>
      <c r="O110" s="6"/>
    </row>
    <row r="111" spans="1:15" s="7" customFormat="1" ht="18.75" x14ac:dyDescent="0.3">
      <c r="A111" s="22">
        <v>101</v>
      </c>
      <c r="B111" s="23" t="s">
        <v>227</v>
      </c>
      <c r="C111" s="23" t="s">
        <v>94</v>
      </c>
      <c r="D111" s="23" t="s">
        <v>117</v>
      </c>
      <c r="E111" s="24" t="s">
        <v>8</v>
      </c>
      <c r="F111" s="24" t="s">
        <v>96</v>
      </c>
      <c r="G111" s="29">
        <v>40000</v>
      </c>
      <c r="H111" s="26">
        <v>25</v>
      </c>
      <c r="I111" s="22">
        <v>442.65</v>
      </c>
      <c r="J111" s="27">
        <v>1148</v>
      </c>
      <c r="K111" s="27">
        <v>1216</v>
      </c>
      <c r="L111" s="27"/>
      <c r="M111" s="28">
        <f t="shared" si="9"/>
        <v>2831.65</v>
      </c>
      <c r="N111" s="28">
        <f t="shared" si="8"/>
        <v>37168.35</v>
      </c>
      <c r="O111" s="6"/>
    </row>
    <row r="112" spans="1:15" s="7" customFormat="1" ht="18.75" x14ac:dyDescent="0.3">
      <c r="A112" s="22">
        <v>102</v>
      </c>
      <c r="B112" s="23" t="s">
        <v>57</v>
      </c>
      <c r="C112" s="23" t="s">
        <v>52</v>
      </c>
      <c r="D112" s="23" t="s">
        <v>117</v>
      </c>
      <c r="E112" s="24" t="s">
        <v>8</v>
      </c>
      <c r="F112" s="24" t="s">
        <v>96</v>
      </c>
      <c r="G112" s="29">
        <v>40000</v>
      </c>
      <c r="H112" s="30">
        <v>25</v>
      </c>
      <c r="I112" s="22">
        <v>442.65</v>
      </c>
      <c r="J112" s="28">
        <v>1148</v>
      </c>
      <c r="K112" s="28">
        <v>1216</v>
      </c>
      <c r="L112" s="28"/>
      <c r="M112" s="28">
        <f t="shared" si="9"/>
        <v>2831.65</v>
      </c>
      <c r="N112" s="28">
        <f t="shared" si="8"/>
        <v>37168.35</v>
      </c>
      <c r="O112" s="6"/>
    </row>
    <row r="113" spans="1:15" s="7" customFormat="1" ht="18.75" x14ac:dyDescent="0.3">
      <c r="A113" s="22">
        <v>103</v>
      </c>
      <c r="B113" s="23" t="s">
        <v>59</v>
      </c>
      <c r="C113" s="23" t="s">
        <v>52</v>
      </c>
      <c r="D113" s="23" t="s">
        <v>117</v>
      </c>
      <c r="E113" s="24" t="s">
        <v>7</v>
      </c>
      <c r="F113" s="24" t="s">
        <v>96</v>
      </c>
      <c r="G113" s="29">
        <v>40000</v>
      </c>
      <c r="H113" s="30">
        <v>25</v>
      </c>
      <c r="I113" s="28">
        <v>442.65</v>
      </c>
      <c r="J113" s="28">
        <v>1148</v>
      </c>
      <c r="K113" s="28">
        <v>1216</v>
      </c>
      <c r="L113" s="28"/>
      <c r="M113" s="28">
        <f t="shared" si="9"/>
        <v>2831.65</v>
      </c>
      <c r="N113" s="28">
        <f t="shared" si="8"/>
        <v>37168.35</v>
      </c>
      <c r="O113" s="6"/>
    </row>
    <row r="114" spans="1:15" s="7" customFormat="1" ht="18" customHeight="1" x14ac:dyDescent="0.3">
      <c r="A114" s="22">
        <v>104</v>
      </c>
      <c r="B114" s="23" t="s">
        <v>225</v>
      </c>
      <c r="C114" s="23" t="s">
        <v>94</v>
      </c>
      <c r="D114" s="23" t="s">
        <v>117</v>
      </c>
      <c r="E114" s="24" t="s">
        <v>226</v>
      </c>
      <c r="F114" s="24" t="s">
        <v>96</v>
      </c>
      <c r="G114" s="29">
        <v>40000</v>
      </c>
      <c r="H114" s="30">
        <v>25</v>
      </c>
      <c r="I114" s="28">
        <v>442.65</v>
      </c>
      <c r="J114" s="28">
        <v>1148</v>
      </c>
      <c r="K114" s="28">
        <v>1216</v>
      </c>
      <c r="L114" s="28"/>
      <c r="M114" s="28">
        <f t="shared" si="9"/>
        <v>2831.65</v>
      </c>
      <c r="N114" s="28">
        <f t="shared" si="8"/>
        <v>37168.35</v>
      </c>
      <c r="O114" s="6"/>
    </row>
    <row r="115" spans="1:15" s="7" customFormat="1" ht="18.75" x14ac:dyDescent="0.3">
      <c r="A115" s="22">
        <v>105</v>
      </c>
      <c r="B115" s="23" t="s">
        <v>211</v>
      </c>
      <c r="C115" s="23" t="s">
        <v>52</v>
      </c>
      <c r="D115" s="23" t="s">
        <v>117</v>
      </c>
      <c r="E115" s="24" t="s">
        <v>7</v>
      </c>
      <c r="F115" s="24" t="s">
        <v>96</v>
      </c>
      <c r="G115" s="29">
        <v>40000</v>
      </c>
      <c r="H115" s="30">
        <v>25</v>
      </c>
      <c r="I115" s="28">
        <v>442.65</v>
      </c>
      <c r="J115" s="28">
        <v>1148</v>
      </c>
      <c r="K115" s="28">
        <v>1216</v>
      </c>
      <c r="L115" s="28"/>
      <c r="M115" s="28">
        <f t="shared" si="9"/>
        <v>2831.65</v>
      </c>
      <c r="N115" s="28">
        <f t="shared" si="8"/>
        <v>37168.35</v>
      </c>
      <c r="O115" s="6"/>
    </row>
    <row r="116" spans="1:15" s="7" customFormat="1" ht="18.75" x14ac:dyDescent="0.3">
      <c r="A116" s="22">
        <v>106</v>
      </c>
      <c r="B116" s="23" t="s">
        <v>61</v>
      </c>
      <c r="C116" s="23" t="s">
        <v>52</v>
      </c>
      <c r="D116" s="23" t="s">
        <v>117</v>
      </c>
      <c r="E116" s="24" t="s">
        <v>8</v>
      </c>
      <c r="F116" s="24" t="s">
        <v>96</v>
      </c>
      <c r="G116" s="29">
        <v>40000</v>
      </c>
      <c r="H116" s="30">
        <v>25</v>
      </c>
      <c r="I116" s="28">
        <v>442.65</v>
      </c>
      <c r="J116" s="28">
        <v>1148</v>
      </c>
      <c r="K116" s="28">
        <v>1216</v>
      </c>
      <c r="L116" s="28"/>
      <c r="M116" s="28">
        <f t="shared" si="9"/>
        <v>2831.65</v>
      </c>
      <c r="N116" s="28">
        <f t="shared" si="8"/>
        <v>37168.35</v>
      </c>
      <c r="O116" s="6"/>
    </row>
    <row r="117" spans="1:15" s="7" customFormat="1" ht="18.75" x14ac:dyDescent="0.3">
      <c r="A117" s="22">
        <v>107</v>
      </c>
      <c r="B117" s="23" t="s">
        <v>62</v>
      </c>
      <c r="C117" s="23" t="s">
        <v>52</v>
      </c>
      <c r="D117" s="23" t="s">
        <v>117</v>
      </c>
      <c r="E117" s="24" t="s">
        <v>7</v>
      </c>
      <c r="F117" s="24" t="s">
        <v>96</v>
      </c>
      <c r="G117" s="29">
        <v>40000</v>
      </c>
      <c r="H117" s="30">
        <v>25</v>
      </c>
      <c r="I117" s="23">
        <v>442.65</v>
      </c>
      <c r="J117" s="28">
        <v>1148</v>
      </c>
      <c r="K117" s="28">
        <v>1216</v>
      </c>
      <c r="L117" s="28"/>
      <c r="M117" s="28">
        <f t="shared" si="9"/>
        <v>2831.65</v>
      </c>
      <c r="N117" s="28">
        <f t="shared" si="8"/>
        <v>37168.35</v>
      </c>
      <c r="O117" s="6"/>
    </row>
    <row r="118" spans="1:15" s="7" customFormat="1" ht="18.75" x14ac:dyDescent="0.3">
      <c r="A118" s="22">
        <v>108</v>
      </c>
      <c r="B118" s="23" t="s">
        <v>74</v>
      </c>
      <c r="C118" s="23" t="s">
        <v>3</v>
      </c>
      <c r="D118" s="23" t="s">
        <v>117</v>
      </c>
      <c r="E118" s="24" t="s">
        <v>7</v>
      </c>
      <c r="F118" s="24" t="s">
        <v>96</v>
      </c>
      <c r="G118" s="29">
        <v>60000</v>
      </c>
      <c r="H118" s="30">
        <v>25</v>
      </c>
      <c r="I118" s="28">
        <v>3486.68</v>
      </c>
      <c r="J118" s="28">
        <v>1722</v>
      </c>
      <c r="K118" s="28">
        <v>1824</v>
      </c>
      <c r="L118" s="28"/>
      <c r="M118" s="28">
        <f t="shared" si="9"/>
        <v>7057.68</v>
      </c>
      <c r="N118" s="28">
        <f t="shared" si="8"/>
        <v>52942.32</v>
      </c>
    </row>
    <row r="119" spans="1:15" s="7" customFormat="1" ht="18.75" x14ac:dyDescent="0.3">
      <c r="A119" s="22">
        <v>109</v>
      </c>
      <c r="B119" s="23" t="s">
        <v>63</v>
      </c>
      <c r="C119" s="23" t="s">
        <v>52</v>
      </c>
      <c r="D119" s="23" t="s">
        <v>117</v>
      </c>
      <c r="E119" s="24" t="s">
        <v>7</v>
      </c>
      <c r="F119" s="24" t="s">
        <v>96</v>
      </c>
      <c r="G119" s="29">
        <v>35000</v>
      </c>
      <c r="H119" s="30">
        <v>25</v>
      </c>
      <c r="I119" s="34">
        <v>0</v>
      </c>
      <c r="J119" s="28">
        <v>1004.5</v>
      </c>
      <c r="K119" s="28">
        <v>1064</v>
      </c>
      <c r="L119" s="28"/>
      <c r="M119" s="28">
        <f t="shared" si="9"/>
        <v>2093.5</v>
      </c>
      <c r="N119" s="28">
        <f t="shared" si="8"/>
        <v>32906.5</v>
      </c>
      <c r="O119" s="6"/>
    </row>
    <row r="120" spans="1:15" s="7" customFormat="1" ht="18.75" x14ac:dyDescent="0.3">
      <c r="A120" s="22">
        <v>110</v>
      </c>
      <c r="B120" s="23" t="s">
        <v>93</v>
      </c>
      <c r="C120" s="22" t="s">
        <v>94</v>
      </c>
      <c r="D120" s="23" t="s">
        <v>117</v>
      </c>
      <c r="E120" s="24" t="s">
        <v>8</v>
      </c>
      <c r="F120" s="24" t="s">
        <v>96</v>
      </c>
      <c r="G120" s="29">
        <v>40000</v>
      </c>
      <c r="H120" s="30">
        <v>25</v>
      </c>
      <c r="I120" s="28">
        <v>442.65</v>
      </c>
      <c r="J120" s="28">
        <v>1148</v>
      </c>
      <c r="K120" s="28">
        <v>1216</v>
      </c>
      <c r="L120" s="28"/>
      <c r="M120" s="28">
        <f t="shared" si="9"/>
        <v>2831.65</v>
      </c>
      <c r="N120" s="28">
        <f t="shared" si="8"/>
        <v>37168.35</v>
      </c>
      <c r="O120" s="6"/>
    </row>
    <row r="121" spans="1:15" s="7" customFormat="1" ht="18.75" x14ac:dyDescent="0.3">
      <c r="A121" s="22">
        <v>111</v>
      </c>
      <c r="B121" s="23" t="s">
        <v>126</v>
      </c>
      <c r="C121" s="22" t="s">
        <v>94</v>
      </c>
      <c r="D121" s="23" t="s">
        <v>117</v>
      </c>
      <c r="E121" s="24" t="s">
        <v>8</v>
      </c>
      <c r="F121" s="24" t="s">
        <v>96</v>
      </c>
      <c r="G121" s="29">
        <v>40000</v>
      </c>
      <c r="H121" s="30">
        <v>25</v>
      </c>
      <c r="I121" s="28">
        <v>442.65</v>
      </c>
      <c r="J121" s="28">
        <v>1148</v>
      </c>
      <c r="K121" s="28">
        <v>1216</v>
      </c>
      <c r="L121" s="28"/>
      <c r="M121" s="28">
        <f t="shared" si="9"/>
        <v>2831.65</v>
      </c>
      <c r="N121" s="28">
        <f t="shared" si="8"/>
        <v>37168.35</v>
      </c>
      <c r="O121" s="6"/>
    </row>
    <row r="122" spans="1:15" s="7" customFormat="1" ht="18.75" x14ac:dyDescent="0.3">
      <c r="A122" s="22">
        <v>112</v>
      </c>
      <c r="B122" s="23" t="s">
        <v>127</v>
      </c>
      <c r="C122" s="22" t="s">
        <v>94</v>
      </c>
      <c r="D122" s="23" t="s">
        <v>117</v>
      </c>
      <c r="E122" s="24" t="s">
        <v>8</v>
      </c>
      <c r="F122" s="24" t="s">
        <v>96</v>
      </c>
      <c r="G122" s="29">
        <v>40000</v>
      </c>
      <c r="H122" s="30">
        <v>25</v>
      </c>
      <c r="I122" s="22">
        <v>154.68</v>
      </c>
      <c r="J122" s="28">
        <v>1148</v>
      </c>
      <c r="K122" s="28">
        <v>1216</v>
      </c>
      <c r="L122" s="28">
        <v>1919.78</v>
      </c>
      <c r="M122" s="28">
        <f t="shared" si="9"/>
        <v>4463.46</v>
      </c>
      <c r="N122" s="28">
        <f t="shared" si="8"/>
        <v>35536.54</v>
      </c>
      <c r="O122" s="6"/>
    </row>
    <row r="123" spans="1:15" s="7" customFormat="1" ht="18.75" x14ac:dyDescent="0.3">
      <c r="A123" s="22">
        <v>113</v>
      </c>
      <c r="B123" s="23" t="s">
        <v>130</v>
      </c>
      <c r="C123" s="22" t="s">
        <v>94</v>
      </c>
      <c r="D123" s="23" t="s">
        <v>117</v>
      </c>
      <c r="E123" s="24" t="s">
        <v>8</v>
      </c>
      <c r="F123" s="24" t="s">
        <v>96</v>
      </c>
      <c r="G123" s="29">
        <v>40000</v>
      </c>
      <c r="H123" s="30">
        <v>25</v>
      </c>
      <c r="I123" s="34">
        <v>442.65</v>
      </c>
      <c r="J123" s="28">
        <v>1148</v>
      </c>
      <c r="K123" s="28">
        <v>1216</v>
      </c>
      <c r="L123" s="28"/>
      <c r="M123" s="28">
        <f t="shared" si="9"/>
        <v>2831.65</v>
      </c>
      <c r="N123" s="28">
        <f t="shared" si="8"/>
        <v>37168.35</v>
      </c>
      <c r="O123" s="6"/>
    </row>
    <row r="124" spans="1:15" s="7" customFormat="1" ht="18.75" x14ac:dyDescent="0.3">
      <c r="A124" s="22">
        <v>114</v>
      </c>
      <c r="B124" s="22" t="s">
        <v>175</v>
      </c>
      <c r="C124" s="22" t="s">
        <v>94</v>
      </c>
      <c r="D124" s="23" t="s">
        <v>117</v>
      </c>
      <c r="E124" s="24" t="s">
        <v>7</v>
      </c>
      <c r="F124" s="24" t="s">
        <v>96</v>
      </c>
      <c r="G124" s="29">
        <v>40000</v>
      </c>
      <c r="H124" s="30">
        <v>25</v>
      </c>
      <c r="I124" s="28">
        <v>442.65</v>
      </c>
      <c r="J124" s="28">
        <v>1148</v>
      </c>
      <c r="K124" s="28">
        <v>1216</v>
      </c>
      <c r="L124" s="28"/>
      <c r="M124" s="28">
        <f t="shared" si="9"/>
        <v>2831.65</v>
      </c>
      <c r="N124" s="28">
        <f t="shared" si="8"/>
        <v>37168.35</v>
      </c>
      <c r="O124" s="6"/>
    </row>
    <row r="125" spans="1:15" s="7" customFormat="1" ht="18.75" x14ac:dyDescent="0.3">
      <c r="A125" s="22">
        <v>115</v>
      </c>
      <c r="B125" s="23" t="s">
        <v>39</v>
      </c>
      <c r="C125" s="23" t="s">
        <v>220</v>
      </c>
      <c r="D125" s="23" t="s">
        <v>120</v>
      </c>
      <c r="E125" s="24" t="s">
        <v>7</v>
      </c>
      <c r="F125" s="24" t="s">
        <v>96</v>
      </c>
      <c r="G125" s="25">
        <v>125000</v>
      </c>
      <c r="H125" s="30">
        <v>25</v>
      </c>
      <c r="I125" s="27">
        <v>17506.05</v>
      </c>
      <c r="J125" s="27">
        <v>3587.5</v>
      </c>
      <c r="K125" s="27">
        <v>3800</v>
      </c>
      <c r="L125" s="28">
        <v>1919.78</v>
      </c>
      <c r="M125" s="28">
        <f t="shared" si="9"/>
        <v>26838.329999999998</v>
      </c>
      <c r="N125" s="28">
        <f t="shared" si="8"/>
        <v>98161.67</v>
      </c>
      <c r="O125" s="6"/>
    </row>
    <row r="126" spans="1:15" s="7" customFormat="1" ht="18.75" x14ac:dyDescent="0.3">
      <c r="A126" s="22">
        <v>116</v>
      </c>
      <c r="B126" s="22" t="s">
        <v>207</v>
      </c>
      <c r="C126" s="31" t="s">
        <v>3</v>
      </c>
      <c r="D126" s="23" t="s">
        <v>120</v>
      </c>
      <c r="E126" s="24" t="s">
        <v>7</v>
      </c>
      <c r="F126" s="24" t="s">
        <v>96</v>
      </c>
      <c r="G126" s="29">
        <v>50000</v>
      </c>
      <c r="H126" s="30">
        <v>25</v>
      </c>
      <c r="I126" s="28">
        <v>1854</v>
      </c>
      <c r="J126" s="28">
        <v>1435</v>
      </c>
      <c r="K126" s="28">
        <v>1520</v>
      </c>
      <c r="L126" s="28"/>
      <c r="M126" s="28">
        <f t="shared" si="9"/>
        <v>4834</v>
      </c>
      <c r="N126" s="28">
        <f t="shared" si="8"/>
        <v>45166</v>
      </c>
      <c r="O126" s="6"/>
    </row>
    <row r="127" spans="1:15" s="7" customFormat="1" ht="18.75" x14ac:dyDescent="0.3">
      <c r="A127" s="22">
        <v>117</v>
      </c>
      <c r="B127" s="22" t="s">
        <v>236</v>
      </c>
      <c r="C127" s="31" t="s">
        <v>237</v>
      </c>
      <c r="D127" s="23" t="s">
        <v>120</v>
      </c>
      <c r="E127" s="24" t="s">
        <v>7</v>
      </c>
      <c r="F127" s="24" t="s">
        <v>96</v>
      </c>
      <c r="G127" s="29">
        <v>43000</v>
      </c>
      <c r="H127" s="30">
        <v>25</v>
      </c>
      <c r="I127" s="22">
        <v>866.06</v>
      </c>
      <c r="J127" s="25">
        <v>1234.0999999999999</v>
      </c>
      <c r="K127" s="25">
        <v>1307.2</v>
      </c>
      <c r="L127" s="28"/>
      <c r="M127" s="28">
        <f>H127+I127+J127+K127</f>
        <v>3432.3599999999997</v>
      </c>
      <c r="N127" s="28">
        <f t="shared" si="8"/>
        <v>39567.64</v>
      </c>
      <c r="O127" s="6"/>
    </row>
    <row r="128" spans="1:15" s="7" customFormat="1" ht="18.75" x14ac:dyDescent="0.3">
      <c r="A128" s="22">
        <v>118</v>
      </c>
      <c r="B128" s="22" t="s">
        <v>190</v>
      </c>
      <c r="C128" s="31" t="s">
        <v>185</v>
      </c>
      <c r="D128" s="23" t="s">
        <v>147</v>
      </c>
      <c r="E128" s="24" t="s">
        <v>7</v>
      </c>
      <c r="F128" s="24" t="s">
        <v>96</v>
      </c>
      <c r="G128" s="25">
        <v>200000</v>
      </c>
      <c r="H128" s="30">
        <v>25</v>
      </c>
      <c r="I128" s="27">
        <v>35627.870000000003</v>
      </c>
      <c r="J128" s="27">
        <v>5740</v>
      </c>
      <c r="K128" s="27">
        <v>6080</v>
      </c>
      <c r="L128" s="25"/>
      <c r="M128" s="28">
        <f t="shared" ref="M128:M156" si="10">+H128+I128+J128+K128+L128</f>
        <v>47472.87</v>
      </c>
      <c r="N128" s="28">
        <f t="shared" si="8"/>
        <v>152527.13</v>
      </c>
      <c r="O128" s="6"/>
    </row>
    <row r="129" spans="1:15" s="7" customFormat="1" ht="18.75" x14ac:dyDescent="0.3">
      <c r="A129" s="22">
        <v>119</v>
      </c>
      <c r="B129" s="23" t="s">
        <v>146</v>
      </c>
      <c r="C129" s="23" t="s">
        <v>2</v>
      </c>
      <c r="D129" s="23" t="s">
        <v>147</v>
      </c>
      <c r="E129" s="39" t="s">
        <v>7</v>
      </c>
      <c r="F129" s="24" t="s">
        <v>96</v>
      </c>
      <c r="G129" s="25">
        <v>60000</v>
      </c>
      <c r="H129" s="30">
        <v>25</v>
      </c>
      <c r="I129" s="27">
        <v>3486.68</v>
      </c>
      <c r="J129" s="27">
        <v>1722</v>
      </c>
      <c r="K129" s="27">
        <v>1824</v>
      </c>
      <c r="L129" s="28"/>
      <c r="M129" s="28">
        <f t="shared" si="10"/>
        <v>7057.68</v>
      </c>
      <c r="N129" s="28">
        <f t="shared" si="8"/>
        <v>52942.32</v>
      </c>
      <c r="O129" s="6"/>
    </row>
    <row r="130" spans="1:15" s="7" customFormat="1" ht="18.75" x14ac:dyDescent="0.3">
      <c r="A130" s="22">
        <v>120</v>
      </c>
      <c r="B130" s="23" t="s">
        <v>98</v>
      </c>
      <c r="C130" s="23" t="s">
        <v>2</v>
      </c>
      <c r="D130" s="23" t="s">
        <v>147</v>
      </c>
      <c r="E130" s="39" t="s">
        <v>8</v>
      </c>
      <c r="F130" s="24" t="s">
        <v>96</v>
      </c>
      <c r="G130" s="25">
        <v>60000</v>
      </c>
      <c r="H130" s="30">
        <v>25</v>
      </c>
      <c r="I130" s="27">
        <v>3486.68</v>
      </c>
      <c r="J130" s="27">
        <v>1722</v>
      </c>
      <c r="K130" s="27">
        <v>1824</v>
      </c>
      <c r="L130" s="28"/>
      <c r="M130" s="28">
        <f t="shared" si="10"/>
        <v>7057.68</v>
      </c>
      <c r="N130" s="28">
        <f t="shared" si="8"/>
        <v>52942.32</v>
      </c>
      <c r="O130" s="6"/>
    </row>
    <row r="131" spans="1:15" s="7" customFormat="1" ht="18.75" x14ac:dyDescent="0.3">
      <c r="A131" s="22">
        <v>121</v>
      </c>
      <c r="B131" s="23" t="s">
        <v>129</v>
      </c>
      <c r="C131" s="23" t="s">
        <v>2</v>
      </c>
      <c r="D131" s="23" t="s">
        <v>147</v>
      </c>
      <c r="E131" s="24" t="s">
        <v>7</v>
      </c>
      <c r="F131" s="24" t="s">
        <v>96</v>
      </c>
      <c r="G131" s="25">
        <v>60000</v>
      </c>
      <c r="H131" s="30">
        <v>25</v>
      </c>
      <c r="I131" s="27">
        <v>3102.72</v>
      </c>
      <c r="J131" s="27">
        <v>1722</v>
      </c>
      <c r="K131" s="27">
        <v>1824</v>
      </c>
      <c r="L131" s="28">
        <v>1919.78</v>
      </c>
      <c r="M131" s="28">
        <f t="shared" si="10"/>
        <v>8593.5</v>
      </c>
      <c r="N131" s="28">
        <f t="shared" ref="N131:N156" si="11">+G131-M131</f>
        <v>51406.5</v>
      </c>
      <c r="O131" s="6"/>
    </row>
    <row r="132" spans="1:15" s="7" customFormat="1" ht="18.75" x14ac:dyDescent="0.3">
      <c r="A132" s="22">
        <v>122</v>
      </c>
      <c r="B132" s="23" t="s">
        <v>86</v>
      </c>
      <c r="C132" s="23" t="s">
        <v>2</v>
      </c>
      <c r="D132" s="23" t="s">
        <v>147</v>
      </c>
      <c r="E132" s="24" t="s">
        <v>8</v>
      </c>
      <c r="F132" s="24" t="s">
        <v>96</v>
      </c>
      <c r="G132" s="25">
        <v>75000</v>
      </c>
      <c r="H132" s="26">
        <v>25</v>
      </c>
      <c r="I132" s="27">
        <v>6309.38</v>
      </c>
      <c r="J132" s="27">
        <v>2152.5</v>
      </c>
      <c r="K132" s="27">
        <v>2280</v>
      </c>
      <c r="L132" s="22"/>
      <c r="M132" s="28">
        <f t="shared" si="10"/>
        <v>10766.880000000001</v>
      </c>
      <c r="N132" s="28">
        <f t="shared" si="11"/>
        <v>64233.119999999995</v>
      </c>
      <c r="O132" s="6"/>
    </row>
    <row r="133" spans="1:15" s="7" customFormat="1" ht="18.75" x14ac:dyDescent="0.3">
      <c r="A133" s="22">
        <v>123</v>
      </c>
      <c r="B133" s="22" t="s">
        <v>141</v>
      </c>
      <c r="C133" s="23" t="s">
        <v>52</v>
      </c>
      <c r="D133" s="23" t="s">
        <v>147</v>
      </c>
      <c r="E133" s="24" t="s">
        <v>8</v>
      </c>
      <c r="F133" s="24" t="s">
        <v>96</v>
      </c>
      <c r="G133" s="29">
        <v>50000</v>
      </c>
      <c r="H133" s="30">
        <v>25</v>
      </c>
      <c r="I133" s="28">
        <v>1854</v>
      </c>
      <c r="J133" s="28">
        <v>1435</v>
      </c>
      <c r="K133" s="28">
        <v>1520</v>
      </c>
      <c r="L133" s="28"/>
      <c r="M133" s="28">
        <f t="shared" si="10"/>
        <v>4834</v>
      </c>
      <c r="N133" s="28">
        <f t="shared" si="11"/>
        <v>45166</v>
      </c>
      <c r="O133" s="6"/>
    </row>
    <row r="134" spans="1:15" s="7" customFormat="1" ht="18.75" x14ac:dyDescent="0.3">
      <c r="A134" s="22">
        <v>124</v>
      </c>
      <c r="B134" s="23" t="s">
        <v>45</v>
      </c>
      <c r="C134" s="23" t="s">
        <v>4</v>
      </c>
      <c r="D134" s="22" t="s">
        <v>121</v>
      </c>
      <c r="E134" s="24" t="s">
        <v>8</v>
      </c>
      <c r="F134" s="24" t="s">
        <v>96</v>
      </c>
      <c r="G134" s="29">
        <v>50000</v>
      </c>
      <c r="H134" s="30">
        <v>25</v>
      </c>
      <c r="I134" s="28">
        <v>1854</v>
      </c>
      <c r="J134" s="28">
        <v>1435</v>
      </c>
      <c r="K134" s="28">
        <v>1520</v>
      </c>
      <c r="L134" s="28"/>
      <c r="M134" s="28">
        <f t="shared" si="10"/>
        <v>4834</v>
      </c>
      <c r="N134" s="28">
        <f t="shared" si="11"/>
        <v>45166</v>
      </c>
      <c r="O134" s="6"/>
    </row>
    <row r="135" spans="1:15" s="7" customFormat="1" ht="18.75" x14ac:dyDescent="0.3">
      <c r="A135" s="22">
        <v>125</v>
      </c>
      <c r="B135" s="23" t="s">
        <v>87</v>
      </c>
      <c r="C135" s="22" t="s">
        <v>88</v>
      </c>
      <c r="D135" s="22" t="s">
        <v>121</v>
      </c>
      <c r="E135" s="24" t="s">
        <v>7</v>
      </c>
      <c r="F135" s="24" t="s">
        <v>96</v>
      </c>
      <c r="G135" s="29">
        <v>40000</v>
      </c>
      <c r="H135" s="30">
        <v>25</v>
      </c>
      <c r="I135" s="22">
        <v>442.65</v>
      </c>
      <c r="J135" s="28">
        <v>1148</v>
      </c>
      <c r="K135" s="28">
        <v>1216</v>
      </c>
      <c r="L135" s="28"/>
      <c r="M135" s="28">
        <f t="shared" si="10"/>
        <v>2831.65</v>
      </c>
      <c r="N135" s="28">
        <f t="shared" si="11"/>
        <v>37168.35</v>
      </c>
      <c r="O135" s="6"/>
    </row>
    <row r="136" spans="1:15" s="7" customFormat="1" ht="18.75" x14ac:dyDescent="0.3">
      <c r="A136" s="22">
        <v>126</v>
      </c>
      <c r="B136" s="23" t="s">
        <v>64</v>
      </c>
      <c r="C136" s="23" t="s">
        <v>2</v>
      </c>
      <c r="D136" s="23" t="s">
        <v>118</v>
      </c>
      <c r="E136" s="24" t="s">
        <v>8</v>
      </c>
      <c r="F136" s="24" t="s">
        <v>96</v>
      </c>
      <c r="G136" s="29">
        <v>60000</v>
      </c>
      <c r="H136" s="30">
        <v>25</v>
      </c>
      <c r="I136" s="28">
        <v>3486.68</v>
      </c>
      <c r="J136" s="28">
        <v>1722</v>
      </c>
      <c r="K136" s="28">
        <v>1824</v>
      </c>
      <c r="L136" s="23"/>
      <c r="M136" s="28">
        <f t="shared" si="10"/>
        <v>7057.68</v>
      </c>
      <c r="N136" s="28">
        <f t="shared" si="11"/>
        <v>52942.32</v>
      </c>
      <c r="O136" s="6"/>
    </row>
    <row r="137" spans="1:15" s="7" customFormat="1" ht="18.75" x14ac:dyDescent="0.3">
      <c r="A137" s="22">
        <v>127</v>
      </c>
      <c r="B137" s="23" t="s">
        <v>65</v>
      </c>
      <c r="C137" s="23" t="s">
        <v>3</v>
      </c>
      <c r="D137" s="23" t="s">
        <v>118</v>
      </c>
      <c r="E137" s="24" t="s">
        <v>8</v>
      </c>
      <c r="F137" s="24" t="s">
        <v>96</v>
      </c>
      <c r="G137" s="29">
        <v>50000</v>
      </c>
      <c r="H137" s="30">
        <v>25</v>
      </c>
      <c r="I137" s="28">
        <v>1854</v>
      </c>
      <c r="J137" s="28">
        <v>1435</v>
      </c>
      <c r="K137" s="28">
        <v>1520</v>
      </c>
      <c r="L137" s="28"/>
      <c r="M137" s="28">
        <f t="shared" si="10"/>
        <v>4834</v>
      </c>
      <c r="N137" s="28">
        <f t="shared" si="11"/>
        <v>45166</v>
      </c>
      <c r="O137" s="6"/>
    </row>
    <row r="138" spans="1:15" s="7" customFormat="1" ht="18.75" x14ac:dyDescent="0.3">
      <c r="A138" s="22">
        <v>128</v>
      </c>
      <c r="B138" s="23" t="s">
        <v>68</v>
      </c>
      <c r="C138" s="23" t="s">
        <v>14</v>
      </c>
      <c r="D138" s="23" t="s">
        <v>118</v>
      </c>
      <c r="E138" s="24" t="s">
        <v>7</v>
      </c>
      <c r="F138" s="24" t="s">
        <v>96</v>
      </c>
      <c r="G138" s="29">
        <v>50000</v>
      </c>
      <c r="H138" s="30">
        <v>25</v>
      </c>
      <c r="I138" s="28">
        <v>1854</v>
      </c>
      <c r="J138" s="28">
        <v>1435</v>
      </c>
      <c r="K138" s="28">
        <v>1520</v>
      </c>
      <c r="L138" s="28"/>
      <c r="M138" s="28">
        <f t="shared" si="10"/>
        <v>4834</v>
      </c>
      <c r="N138" s="28">
        <f t="shared" si="11"/>
        <v>45166</v>
      </c>
      <c r="O138" s="6"/>
    </row>
    <row r="139" spans="1:15" s="7" customFormat="1" ht="18.75" x14ac:dyDescent="0.3">
      <c r="A139" s="22">
        <v>129</v>
      </c>
      <c r="B139" s="23" t="s">
        <v>60</v>
      </c>
      <c r="C139" s="23" t="s">
        <v>14</v>
      </c>
      <c r="D139" s="23" t="s">
        <v>118</v>
      </c>
      <c r="E139" s="24" t="s">
        <v>8</v>
      </c>
      <c r="F139" s="24" t="s">
        <v>96</v>
      </c>
      <c r="G139" s="29">
        <v>60000</v>
      </c>
      <c r="H139" s="30">
        <v>25</v>
      </c>
      <c r="I139" s="27">
        <v>3486.68</v>
      </c>
      <c r="J139" s="27">
        <v>1722</v>
      </c>
      <c r="K139" s="27">
        <v>1824</v>
      </c>
      <c r="L139" s="28"/>
      <c r="M139" s="28">
        <f t="shared" si="10"/>
        <v>7057.68</v>
      </c>
      <c r="N139" s="28">
        <f t="shared" si="11"/>
        <v>52942.32</v>
      </c>
      <c r="O139" s="6"/>
    </row>
    <row r="140" spans="1:15" s="7" customFormat="1" ht="18.75" x14ac:dyDescent="0.3">
      <c r="A140" s="22">
        <v>130</v>
      </c>
      <c r="B140" s="23" t="s">
        <v>202</v>
      </c>
      <c r="C140" s="23" t="s">
        <v>3</v>
      </c>
      <c r="D140" s="23" t="s">
        <v>118</v>
      </c>
      <c r="E140" s="24" t="s">
        <v>7</v>
      </c>
      <c r="F140" s="24" t="s">
        <v>96</v>
      </c>
      <c r="G140" s="29">
        <v>50000</v>
      </c>
      <c r="H140" s="30">
        <v>25</v>
      </c>
      <c r="I140" s="28">
        <v>1854</v>
      </c>
      <c r="J140" s="28">
        <v>1435</v>
      </c>
      <c r="K140" s="28">
        <v>1520</v>
      </c>
      <c r="L140" s="28"/>
      <c r="M140" s="28">
        <f t="shared" si="10"/>
        <v>4834</v>
      </c>
      <c r="N140" s="28">
        <f t="shared" si="11"/>
        <v>45166</v>
      </c>
      <c r="O140" s="6"/>
    </row>
    <row r="141" spans="1:15" s="7" customFormat="1" ht="18.75" x14ac:dyDescent="0.3">
      <c r="A141" s="22">
        <v>131</v>
      </c>
      <c r="B141" s="23" t="s">
        <v>206</v>
      </c>
      <c r="C141" s="23" t="s">
        <v>3</v>
      </c>
      <c r="D141" s="23" t="s">
        <v>118</v>
      </c>
      <c r="E141" s="24" t="s">
        <v>7</v>
      </c>
      <c r="F141" s="24" t="s">
        <v>96</v>
      </c>
      <c r="G141" s="29">
        <v>50000</v>
      </c>
      <c r="H141" s="30">
        <v>25</v>
      </c>
      <c r="I141" s="28">
        <v>1854</v>
      </c>
      <c r="J141" s="28">
        <v>1435</v>
      </c>
      <c r="K141" s="28">
        <v>1520</v>
      </c>
      <c r="L141" s="28"/>
      <c r="M141" s="28">
        <f t="shared" si="10"/>
        <v>4834</v>
      </c>
      <c r="N141" s="28">
        <f t="shared" si="11"/>
        <v>45166</v>
      </c>
      <c r="O141" s="6"/>
    </row>
    <row r="142" spans="1:15" s="7" customFormat="1" ht="18.75" x14ac:dyDescent="0.3">
      <c r="A142" s="22">
        <v>132</v>
      </c>
      <c r="B142" s="22" t="s">
        <v>139</v>
      </c>
      <c r="C142" s="23" t="s">
        <v>3</v>
      </c>
      <c r="D142" s="23" t="s">
        <v>118</v>
      </c>
      <c r="E142" s="24" t="s">
        <v>7</v>
      </c>
      <c r="F142" s="24" t="s">
        <v>96</v>
      </c>
      <c r="G142" s="29">
        <v>50000</v>
      </c>
      <c r="H142" s="30">
        <v>25</v>
      </c>
      <c r="I142" s="28">
        <v>1566.03</v>
      </c>
      <c r="J142" s="28">
        <v>1435</v>
      </c>
      <c r="K142" s="28">
        <v>1520</v>
      </c>
      <c r="L142" s="28">
        <v>1919.78</v>
      </c>
      <c r="M142" s="28">
        <f t="shared" si="10"/>
        <v>6465.8099999999995</v>
      </c>
      <c r="N142" s="28">
        <f t="shared" si="11"/>
        <v>43534.19</v>
      </c>
      <c r="O142" s="6"/>
    </row>
    <row r="143" spans="1:15" s="7" customFormat="1" ht="18.75" x14ac:dyDescent="0.3">
      <c r="A143" s="22">
        <v>133</v>
      </c>
      <c r="B143" s="22" t="s">
        <v>194</v>
      </c>
      <c r="C143" s="23" t="s">
        <v>143</v>
      </c>
      <c r="D143" s="23" t="s">
        <v>122</v>
      </c>
      <c r="E143" s="24" t="s">
        <v>8</v>
      </c>
      <c r="F143" s="24" t="s">
        <v>96</v>
      </c>
      <c r="G143" s="25">
        <v>125000</v>
      </c>
      <c r="H143" s="26">
        <v>25</v>
      </c>
      <c r="I143" s="27">
        <v>17985.990000000002</v>
      </c>
      <c r="J143" s="27">
        <v>3587.5</v>
      </c>
      <c r="K143" s="27">
        <v>3800</v>
      </c>
      <c r="L143" s="27"/>
      <c r="M143" s="28">
        <f t="shared" si="10"/>
        <v>25398.49</v>
      </c>
      <c r="N143" s="28">
        <f t="shared" si="11"/>
        <v>99601.51</v>
      </c>
      <c r="O143" s="6"/>
    </row>
    <row r="144" spans="1:15" s="7" customFormat="1" ht="18.75" x14ac:dyDescent="0.3">
      <c r="A144" s="22">
        <v>134</v>
      </c>
      <c r="B144" s="23" t="s">
        <v>66</v>
      </c>
      <c r="C144" s="23" t="s">
        <v>3</v>
      </c>
      <c r="D144" s="23" t="s">
        <v>122</v>
      </c>
      <c r="E144" s="24" t="s">
        <v>8</v>
      </c>
      <c r="F144" s="24" t="s">
        <v>96</v>
      </c>
      <c r="G144" s="29">
        <v>50000</v>
      </c>
      <c r="H144" s="30">
        <v>25</v>
      </c>
      <c r="I144" s="27">
        <v>1854</v>
      </c>
      <c r="J144" s="28">
        <v>1435</v>
      </c>
      <c r="K144" s="28">
        <v>1520</v>
      </c>
      <c r="L144" s="28"/>
      <c r="M144" s="28">
        <f t="shared" si="10"/>
        <v>4834</v>
      </c>
      <c r="N144" s="28">
        <f t="shared" si="11"/>
        <v>45166</v>
      </c>
      <c r="O144" s="6"/>
    </row>
    <row r="145" spans="1:125" s="7" customFormat="1" ht="18.75" x14ac:dyDescent="0.3">
      <c r="A145" s="22">
        <v>135</v>
      </c>
      <c r="B145" s="23" t="s">
        <v>69</v>
      </c>
      <c r="C145" s="23" t="s">
        <v>14</v>
      </c>
      <c r="D145" s="23" t="s">
        <v>122</v>
      </c>
      <c r="E145" s="24" t="s">
        <v>7</v>
      </c>
      <c r="F145" s="24" t="s">
        <v>96</v>
      </c>
      <c r="G145" s="29">
        <v>50000</v>
      </c>
      <c r="H145" s="30">
        <v>25</v>
      </c>
      <c r="I145" s="28">
        <v>1854</v>
      </c>
      <c r="J145" s="28">
        <v>1435</v>
      </c>
      <c r="K145" s="28">
        <v>1520</v>
      </c>
      <c r="L145" s="28"/>
      <c r="M145" s="28">
        <f t="shared" si="10"/>
        <v>4834</v>
      </c>
      <c r="N145" s="28">
        <f t="shared" si="11"/>
        <v>45166</v>
      </c>
      <c r="O145" s="6"/>
    </row>
    <row r="146" spans="1:125" s="7" customFormat="1" ht="18.75" x14ac:dyDescent="0.3">
      <c r="A146" s="22">
        <v>136</v>
      </c>
      <c r="B146" s="23" t="s">
        <v>153</v>
      </c>
      <c r="C146" s="23" t="s">
        <v>3</v>
      </c>
      <c r="D146" s="23" t="s">
        <v>122</v>
      </c>
      <c r="E146" s="24" t="s">
        <v>7</v>
      </c>
      <c r="F146" s="24" t="s">
        <v>96</v>
      </c>
      <c r="G146" s="29">
        <v>50000</v>
      </c>
      <c r="H146" s="30">
        <v>25</v>
      </c>
      <c r="I146" s="27">
        <v>1854</v>
      </c>
      <c r="J146" s="27">
        <v>1435</v>
      </c>
      <c r="K146" s="27">
        <v>1520</v>
      </c>
      <c r="L146" s="28"/>
      <c r="M146" s="28">
        <f t="shared" si="10"/>
        <v>4834</v>
      </c>
      <c r="N146" s="28">
        <f t="shared" si="11"/>
        <v>45166</v>
      </c>
      <c r="O146" s="6"/>
    </row>
    <row r="147" spans="1:125" s="7" customFormat="1" ht="18.75" x14ac:dyDescent="0.3">
      <c r="A147" s="22">
        <v>137</v>
      </c>
      <c r="B147" s="22" t="s">
        <v>156</v>
      </c>
      <c r="C147" s="23" t="s">
        <v>3</v>
      </c>
      <c r="D147" s="23" t="s">
        <v>122</v>
      </c>
      <c r="E147" s="24" t="s">
        <v>8</v>
      </c>
      <c r="F147" s="24" t="s">
        <v>96</v>
      </c>
      <c r="G147" s="29">
        <v>50000</v>
      </c>
      <c r="H147" s="30">
        <v>25</v>
      </c>
      <c r="I147" s="27">
        <v>1854</v>
      </c>
      <c r="J147" s="27">
        <v>1435</v>
      </c>
      <c r="K147" s="27">
        <v>1520</v>
      </c>
      <c r="L147" s="28"/>
      <c r="M147" s="28">
        <f t="shared" si="10"/>
        <v>4834</v>
      </c>
      <c r="N147" s="28">
        <f t="shared" si="11"/>
        <v>45166</v>
      </c>
      <c r="O147" s="6"/>
    </row>
    <row r="148" spans="1:125" s="7" customFormat="1" ht="18.75" x14ac:dyDescent="0.3">
      <c r="A148" s="22">
        <v>138</v>
      </c>
      <c r="B148" s="23" t="s">
        <v>161</v>
      </c>
      <c r="C148" s="22" t="s">
        <v>3</v>
      </c>
      <c r="D148" s="23" t="s">
        <v>122</v>
      </c>
      <c r="E148" s="24" t="s">
        <v>7</v>
      </c>
      <c r="F148" s="24" t="s">
        <v>96</v>
      </c>
      <c r="G148" s="29">
        <v>50000</v>
      </c>
      <c r="H148" s="30">
        <v>25</v>
      </c>
      <c r="I148" s="27">
        <v>0</v>
      </c>
      <c r="J148" s="28">
        <v>1435</v>
      </c>
      <c r="K148" s="28">
        <v>1520</v>
      </c>
      <c r="L148" s="28"/>
      <c r="M148" s="28">
        <f t="shared" si="10"/>
        <v>2980</v>
      </c>
      <c r="N148" s="28">
        <f t="shared" si="11"/>
        <v>47020</v>
      </c>
      <c r="O148" s="6"/>
    </row>
    <row r="149" spans="1:125" s="7" customFormat="1" ht="18.75" x14ac:dyDescent="0.3">
      <c r="A149" s="22">
        <v>139</v>
      </c>
      <c r="B149" s="23" t="s">
        <v>163</v>
      </c>
      <c r="C149" s="22" t="s">
        <v>3</v>
      </c>
      <c r="D149" s="23" t="s">
        <v>122</v>
      </c>
      <c r="E149" s="24" t="s">
        <v>7</v>
      </c>
      <c r="F149" s="24" t="s">
        <v>96</v>
      </c>
      <c r="G149" s="29">
        <v>50000</v>
      </c>
      <c r="H149" s="30">
        <v>25</v>
      </c>
      <c r="I149" s="27">
        <v>0</v>
      </c>
      <c r="J149" s="28">
        <v>1435</v>
      </c>
      <c r="K149" s="28">
        <v>1520</v>
      </c>
      <c r="L149" s="28"/>
      <c r="M149" s="28">
        <f t="shared" si="10"/>
        <v>2980</v>
      </c>
      <c r="N149" s="28">
        <f t="shared" si="11"/>
        <v>47020</v>
      </c>
      <c r="O149" s="6"/>
    </row>
    <row r="150" spans="1:125" s="7" customFormat="1" ht="18.75" x14ac:dyDescent="0.3">
      <c r="A150" s="22">
        <v>140</v>
      </c>
      <c r="B150" s="23" t="s">
        <v>214</v>
      </c>
      <c r="C150" s="22" t="s">
        <v>88</v>
      </c>
      <c r="D150" s="23" t="s">
        <v>122</v>
      </c>
      <c r="E150" s="24" t="s">
        <v>7</v>
      </c>
      <c r="F150" s="24" t="s">
        <v>96</v>
      </c>
      <c r="G150" s="29">
        <v>50000</v>
      </c>
      <c r="H150" s="30">
        <v>25</v>
      </c>
      <c r="I150" s="27">
        <v>0</v>
      </c>
      <c r="J150" s="28">
        <v>1435</v>
      </c>
      <c r="K150" s="28">
        <v>1520</v>
      </c>
      <c r="L150" s="28">
        <v>3839.56</v>
      </c>
      <c r="M150" s="28">
        <f t="shared" si="10"/>
        <v>6819.5599999999995</v>
      </c>
      <c r="N150" s="28">
        <f t="shared" si="11"/>
        <v>43180.44</v>
      </c>
      <c r="O150" s="6"/>
    </row>
    <row r="151" spans="1:125" s="7" customFormat="1" ht="18.75" x14ac:dyDescent="0.3">
      <c r="A151" s="22">
        <v>141</v>
      </c>
      <c r="B151" s="23" t="s">
        <v>142</v>
      </c>
      <c r="C151" s="22" t="s">
        <v>143</v>
      </c>
      <c r="D151" s="23" t="s">
        <v>119</v>
      </c>
      <c r="E151" s="24" t="s">
        <v>8</v>
      </c>
      <c r="F151" s="24" t="s">
        <v>96</v>
      </c>
      <c r="G151" s="25">
        <v>160000</v>
      </c>
      <c r="H151" s="30">
        <v>25</v>
      </c>
      <c r="I151" s="27">
        <v>26218.87</v>
      </c>
      <c r="J151" s="27">
        <v>4592</v>
      </c>
      <c r="K151" s="27">
        <v>4864</v>
      </c>
      <c r="L151" s="28"/>
      <c r="M151" s="28">
        <f t="shared" si="10"/>
        <v>35699.869999999995</v>
      </c>
      <c r="N151" s="28">
        <f t="shared" si="11"/>
        <v>124300.13</v>
      </c>
      <c r="O151" s="6"/>
    </row>
    <row r="152" spans="1:125" s="7" customFormat="1" ht="20.25" customHeight="1" x14ac:dyDescent="0.3">
      <c r="A152" s="22">
        <v>142</v>
      </c>
      <c r="B152" s="23" t="s">
        <v>92</v>
      </c>
      <c r="C152" s="23" t="s">
        <v>4</v>
      </c>
      <c r="D152" s="23" t="s">
        <v>119</v>
      </c>
      <c r="E152" s="24" t="s">
        <v>8</v>
      </c>
      <c r="F152" s="24" t="s">
        <v>96</v>
      </c>
      <c r="G152" s="29">
        <v>50000</v>
      </c>
      <c r="H152" s="30">
        <v>25</v>
      </c>
      <c r="I152" s="28">
        <v>1854</v>
      </c>
      <c r="J152" s="28">
        <v>1435</v>
      </c>
      <c r="K152" s="28">
        <v>1520</v>
      </c>
      <c r="L152" s="28"/>
      <c r="M152" s="28">
        <f t="shared" si="10"/>
        <v>4834</v>
      </c>
      <c r="N152" s="28">
        <f t="shared" si="11"/>
        <v>45166</v>
      </c>
      <c r="O152" s="6"/>
    </row>
    <row r="153" spans="1:125" s="7" customFormat="1" ht="18.75" x14ac:dyDescent="0.3">
      <c r="A153" s="22">
        <v>143</v>
      </c>
      <c r="B153" s="23" t="s">
        <v>58</v>
      </c>
      <c r="C153" s="23" t="s">
        <v>52</v>
      </c>
      <c r="D153" s="23" t="s">
        <v>119</v>
      </c>
      <c r="E153" s="24" t="s">
        <v>8</v>
      </c>
      <c r="F153" s="24" t="s">
        <v>96</v>
      </c>
      <c r="G153" s="29">
        <v>50000</v>
      </c>
      <c r="H153" s="30">
        <v>25</v>
      </c>
      <c r="I153" s="28">
        <v>1854</v>
      </c>
      <c r="J153" s="28">
        <v>1435</v>
      </c>
      <c r="K153" s="28">
        <v>1520</v>
      </c>
      <c r="L153" s="28"/>
      <c r="M153" s="28">
        <f t="shared" si="10"/>
        <v>4834</v>
      </c>
      <c r="N153" s="28">
        <f t="shared" si="11"/>
        <v>45166</v>
      </c>
      <c r="O153" s="6"/>
    </row>
    <row r="154" spans="1:125" s="7" customFormat="1" ht="18.75" x14ac:dyDescent="0.3">
      <c r="A154" s="22">
        <v>144</v>
      </c>
      <c r="B154" s="23" t="s">
        <v>70</v>
      </c>
      <c r="C154" s="23" t="s">
        <v>2</v>
      </c>
      <c r="D154" s="23" t="s">
        <v>124</v>
      </c>
      <c r="E154" s="24" t="s">
        <v>8</v>
      </c>
      <c r="F154" s="24" t="s">
        <v>96</v>
      </c>
      <c r="G154" s="29">
        <v>60000</v>
      </c>
      <c r="H154" s="30">
        <v>25</v>
      </c>
      <c r="I154" s="28">
        <v>3486.68</v>
      </c>
      <c r="J154" s="28">
        <v>1722</v>
      </c>
      <c r="K154" s="28">
        <v>1824</v>
      </c>
      <c r="L154" s="28"/>
      <c r="M154" s="28">
        <f t="shared" si="10"/>
        <v>7057.68</v>
      </c>
      <c r="N154" s="28">
        <f t="shared" si="11"/>
        <v>52942.32</v>
      </c>
      <c r="O154" s="6"/>
    </row>
    <row r="155" spans="1:125" s="7" customFormat="1" ht="18.75" x14ac:dyDescent="0.3">
      <c r="A155" s="22">
        <v>145</v>
      </c>
      <c r="B155" s="23" t="s">
        <v>198</v>
      </c>
      <c r="C155" s="23" t="s">
        <v>3</v>
      </c>
      <c r="D155" s="22" t="s">
        <v>112</v>
      </c>
      <c r="E155" s="24" t="s">
        <v>8</v>
      </c>
      <c r="F155" s="24" t="s">
        <v>96</v>
      </c>
      <c r="G155" s="29">
        <v>50000</v>
      </c>
      <c r="H155" s="30">
        <v>25</v>
      </c>
      <c r="I155" s="27">
        <v>1566.03</v>
      </c>
      <c r="J155" s="28">
        <v>1435</v>
      </c>
      <c r="K155" s="28">
        <v>1520</v>
      </c>
      <c r="L155" s="28">
        <v>1919.78</v>
      </c>
      <c r="M155" s="28">
        <f t="shared" si="10"/>
        <v>6465.8099999999995</v>
      </c>
      <c r="N155" s="28">
        <f t="shared" si="11"/>
        <v>43534.19</v>
      </c>
    </row>
    <row r="156" spans="1:125" s="7" customFormat="1" ht="18.75" x14ac:dyDescent="0.3">
      <c r="A156" s="22">
        <v>146</v>
      </c>
      <c r="B156" s="23" t="s">
        <v>71</v>
      </c>
      <c r="C156" s="23" t="s">
        <v>3</v>
      </c>
      <c r="D156" s="23" t="s">
        <v>124</v>
      </c>
      <c r="E156" s="24" t="s">
        <v>7</v>
      </c>
      <c r="F156" s="24" t="s">
        <v>96</v>
      </c>
      <c r="G156" s="29">
        <v>50000</v>
      </c>
      <c r="H156" s="30">
        <v>25</v>
      </c>
      <c r="I156" s="27">
        <v>1854</v>
      </c>
      <c r="J156" s="28">
        <v>1435</v>
      </c>
      <c r="K156" s="28">
        <v>1520</v>
      </c>
      <c r="L156" s="48"/>
      <c r="M156" s="28">
        <f t="shared" si="10"/>
        <v>4834</v>
      </c>
      <c r="N156" s="28">
        <f t="shared" si="11"/>
        <v>45166</v>
      </c>
      <c r="O156" s="6"/>
    </row>
    <row r="157" spans="1:125" s="7" customFormat="1" ht="18.75" x14ac:dyDescent="0.3">
      <c r="A157" s="49" t="s">
        <v>203</v>
      </c>
      <c r="B157" s="50"/>
      <c r="C157" s="23"/>
      <c r="D157" s="23"/>
      <c r="E157" s="24"/>
      <c r="F157" s="24"/>
      <c r="G157" s="70">
        <f t="shared" ref="G157:N157" si="12">SUM(G11:G156)</f>
        <v>10205000</v>
      </c>
      <c r="H157" s="71">
        <f t="shared" si="12"/>
        <v>3650</v>
      </c>
      <c r="I157" s="51">
        <f t="shared" si="12"/>
        <v>888194.28000000131</v>
      </c>
      <c r="J157" s="51">
        <f t="shared" si="12"/>
        <v>292883.5</v>
      </c>
      <c r="K157" s="51">
        <f>SUM(K11:K156)</f>
        <v>310232.00000000006</v>
      </c>
      <c r="L157" s="70">
        <f>SUM(L10:L156)</f>
        <v>51834.05999999999</v>
      </c>
      <c r="M157" s="51">
        <f t="shared" si="12"/>
        <v>1537964.0899999987</v>
      </c>
      <c r="N157" s="51">
        <f t="shared" si="12"/>
        <v>8637035.9099999908</v>
      </c>
      <c r="O157" s="6"/>
    </row>
    <row r="158" spans="1:125" ht="19.5" customHeight="1" x14ac:dyDescent="0.3">
      <c r="A158" s="52"/>
      <c r="B158" s="53"/>
      <c r="C158" s="54"/>
      <c r="D158" s="54"/>
      <c r="E158" s="55"/>
      <c r="F158" s="56"/>
      <c r="G158" s="57"/>
      <c r="H158" s="58"/>
      <c r="I158" s="57"/>
      <c r="J158" s="57"/>
      <c r="K158" s="57"/>
      <c r="L158" s="57"/>
      <c r="M158" s="57"/>
      <c r="N158" s="57"/>
      <c r="O158" s="6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</row>
    <row r="159" spans="1:125" ht="19.5" customHeight="1" x14ac:dyDescent="0.3">
      <c r="A159" s="52"/>
      <c r="B159" s="59"/>
      <c r="C159" s="54"/>
      <c r="D159" s="59"/>
      <c r="E159" s="55"/>
      <c r="F159" s="56"/>
      <c r="H159" s="60"/>
      <c r="I159" s="57"/>
      <c r="J159" s="57"/>
      <c r="K159" s="57"/>
      <c r="L159" s="57"/>
      <c r="M159" s="57"/>
      <c r="N159" s="57"/>
      <c r="O159" s="6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</row>
    <row r="160" spans="1:125" ht="19.5" customHeight="1" x14ac:dyDescent="0.3">
      <c r="A160" s="52"/>
      <c r="B160" s="53"/>
      <c r="C160" s="54"/>
      <c r="D160" s="54"/>
      <c r="E160" s="59"/>
      <c r="F160" s="56"/>
      <c r="H160" s="60"/>
      <c r="I160" s="57"/>
      <c r="J160" s="57"/>
      <c r="K160" s="57"/>
      <c r="L160" s="57"/>
      <c r="M160" s="57"/>
      <c r="N160" s="57"/>
      <c r="O160" s="6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</row>
    <row r="161" spans="1:125" ht="19.5" customHeight="1" x14ac:dyDescent="0.3">
      <c r="A161" s="52"/>
      <c r="B161" s="53"/>
      <c r="C161" s="54"/>
      <c r="D161" s="54"/>
      <c r="E161" s="59"/>
      <c r="F161" s="56"/>
      <c r="H161" s="60"/>
      <c r="I161" s="61"/>
      <c r="J161" s="57"/>
      <c r="K161" s="57"/>
      <c r="L161" s="57"/>
      <c r="M161" s="57"/>
      <c r="N161" s="57"/>
      <c r="O161" s="6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</row>
    <row r="162" spans="1:125" ht="19.5" customHeight="1" x14ac:dyDescent="0.3">
      <c r="A162" s="52"/>
      <c r="B162" s="53"/>
      <c r="C162" s="54"/>
      <c r="D162" s="54"/>
      <c r="E162" s="59"/>
      <c r="F162" s="56"/>
      <c r="G162" s="57"/>
      <c r="H162" s="60"/>
      <c r="I162" s="61"/>
      <c r="J162" s="57"/>
      <c r="K162" s="57"/>
      <c r="L162" s="57"/>
      <c r="M162" s="57"/>
      <c r="N162" s="57"/>
      <c r="O162" s="6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</row>
    <row r="163" spans="1:125" ht="11.25" customHeight="1" x14ac:dyDescent="0.3">
      <c r="A163" s="52"/>
      <c r="B163" s="53"/>
      <c r="C163" s="54"/>
      <c r="D163" s="54"/>
      <c r="E163" s="61"/>
      <c r="F163" s="57"/>
      <c r="G163" s="57"/>
      <c r="H163" s="62"/>
      <c r="I163" s="62"/>
      <c r="J163" s="62"/>
      <c r="M163" s="65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</row>
    <row r="164" spans="1:125" ht="15.75" customHeight="1" x14ac:dyDescent="0.3">
      <c r="A164" s="52"/>
      <c r="B164" s="53"/>
      <c r="C164" s="54"/>
      <c r="D164" s="54"/>
      <c r="G164" s="62"/>
      <c r="H164" s="62"/>
      <c r="I164" s="62"/>
      <c r="J164" s="62"/>
      <c r="K164" s="62"/>
      <c r="M164" s="62"/>
      <c r="N164" s="62"/>
      <c r="O164" s="6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</row>
    <row r="165" spans="1:125" ht="21.75" customHeight="1" x14ac:dyDescent="0.3">
      <c r="A165" s="62"/>
      <c r="B165" s="61"/>
      <c r="C165" s="61"/>
      <c r="D165" s="61" t="s">
        <v>135</v>
      </c>
      <c r="G165" s="74" t="s">
        <v>192</v>
      </c>
      <c r="H165" s="74"/>
      <c r="I165" s="63"/>
      <c r="J165" s="63" t="s">
        <v>148</v>
      </c>
      <c r="K165" s="63"/>
      <c r="M165" s="63" t="s">
        <v>149</v>
      </c>
      <c r="N165" s="63"/>
      <c r="O165" s="6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</row>
    <row r="166" spans="1:125" ht="18.75" x14ac:dyDescent="0.3">
      <c r="A166" s="62"/>
      <c r="B166" s="64"/>
      <c r="C166" s="61"/>
      <c r="D166" s="61"/>
      <c r="G166" s="75" t="s">
        <v>150</v>
      </c>
      <c r="H166" s="75"/>
      <c r="I166" s="62"/>
      <c r="J166" s="62" t="s">
        <v>151</v>
      </c>
      <c r="K166" s="62"/>
      <c r="L166" s="62"/>
      <c r="M166" s="62" t="s">
        <v>152</v>
      </c>
      <c r="N166" s="62"/>
      <c r="O166" s="21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</row>
    <row r="167" spans="1:125" x14ac:dyDescent="0.25">
      <c r="B167" s="14"/>
      <c r="E167" s="1"/>
      <c r="F167" s="1"/>
      <c r="H167" s="11"/>
      <c r="I167" s="11"/>
      <c r="J167" s="72"/>
      <c r="K167" s="72"/>
      <c r="L167" s="72"/>
      <c r="M167" s="11"/>
      <c r="N167" s="11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</row>
    <row r="168" spans="1:125" x14ac:dyDescent="0.25">
      <c r="B168" s="14"/>
      <c r="D168" s="1"/>
      <c r="F168" s="4"/>
      <c r="G168" s="1"/>
      <c r="H168" s="4"/>
      <c r="I168" s="4"/>
      <c r="J168" s="5"/>
      <c r="K168" s="4"/>
      <c r="L168" s="5"/>
      <c r="M168" s="5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</row>
    <row r="169" spans="1:125" x14ac:dyDescent="0.25">
      <c r="B169" s="14"/>
      <c r="F169" s="1"/>
      <c r="G169" s="1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</row>
    <row r="170" spans="1:125" x14ac:dyDescent="0.25">
      <c r="G170" s="1"/>
      <c r="H170" s="2"/>
      <c r="I170" s="1"/>
      <c r="J170" s="3"/>
      <c r="K170" s="1"/>
      <c r="M170" s="1"/>
      <c r="N170" s="1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</row>
    <row r="171" spans="1:125" x14ac:dyDescent="0.25">
      <c r="F171" s="1"/>
      <c r="G171" s="1"/>
      <c r="H171" s="2"/>
      <c r="J171" s="3"/>
      <c r="K171" s="3"/>
      <c r="L171" s="1"/>
      <c r="M171" s="1"/>
      <c r="N171" s="1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</row>
    <row r="172" spans="1:125" x14ac:dyDescent="0.25">
      <c r="G172" s="1"/>
      <c r="H172" s="2"/>
      <c r="L172" s="1"/>
      <c r="M172" s="1"/>
      <c r="N172" s="1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</row>
    <row r="173" spans="1:125" x14ac:dyDescent="0.25">
      <c r="C173" s="7"/>
      <c r="D173" s="7"/>
      <c r="E173" s="7"/>
      <c r="F173" s="7"/>
      <c r="G173" s="16"/>
      <c r="H173" s="15"/>
      <c r="I173" s="7"/>
      <c r="J173" s="7"/>
      <c r="K173" s="7"/>
      <c r="L173" s="16"/>
      <c r="M173" s="1"/>
      <c r="N173" s="1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</row>
    <row r="174" spans="1:125" x14ac:dyDescent="0.25">
      <c r="C174" s="14"/>
      <c r="D174" s="12"/>
      <c r="E174" s="7"/>
      <c r="F174" s="1"/>
      <c r="G174" s="7"/>
      <c r="H174" s="12"/>
      <c r="I174" s="14"/>
      <c r="J174" s="12"/>
      <c r="K174" s="7"/>
      <c r="L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</row>
    <row r="175" spans="1:125" x14ac:dyDescent="0.25">
      <c r="C175" s="14"/>
      <c r="D175" s="17"/>
      <c r="E175" s="7"/>
      <c r="F175" s="14"/>
      <c r="G175" s="7"/>
      <c r="H175" s="17"/>
      <c r="I175" s="14"/>
      <c r="J175" s="17"/>
      <c r="K175" s="7"/>
      <c r="L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</row>
    <row r="176" spans="1:125" x14ac:dyDescent="0.25">
      <c r="C176" s="14"/>
      <c r="D176" s="17"/>
      <c r="E176" s="7"/>
      <c r="F176" s="14"/>
      <c r="G176" s="7"/>
      <c r="H176" s="17"/>
      <c r="I176" s="14"/>
      <c r="J176" s="17"/>
      <c r="K176" s="7"/>
      <c r="L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</row>
    <row r="177" spans="3:125" x14ac:dyDescent="0.25">
      <c r="C177" s="14"/>
      <c r="D177" s="17"/>
      <c r="E177" s="7"/>
      <c r="F177" s="14"/>
      <c r="G177" s="7"/>
      <c r="H177" s="17"/>
      <c r="I177" s="14"/>
      <c r="J177" s="17"/>
      <c r="K177" s="7"/>
      <c r="L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</row>
    <row r="178" spans="3:125" ht="15.75" x14ac:dyDescent="0.25">
      <c r="C178" s="14"/>
      <c r="D178" s="17"/>
      <c r="E178" s="7"/>
      <c r="F178" s="14"/>
      <c r="G178" s="7"/>
      <c r="H178" s="13"/>
      <c r="I178" s="14"/>
      <c r="J178" s="13"/>
      <c r="K178" s="7"/>
      <c r="L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</row>
    <row r="179" spans="3:125" ht="15.75" x14ac:dyDescent="0.25">
      <c r="C179" s="14"/>
      <c r="D179" s="13"/>
      <c r="E179" s="7"/>
      <c r="F179" s="14"/>
      <c r="G179" s="7"/>
      <c r="H179" s="17"/>
      <c r="I179" s="14"/>
      <c r="J179" s="17"/>
      <c r="K179" s="7"/>
      <c r="L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</row>
    <row r="180" spans="3:125" x14ac:dyDescent="0.25">
      <c r="C180" s="14"/>
      <c r="D180" s="17"/>
      <c r="E180" s="7"/>
      <c r="F180" s="14"/>
      <c r="G180" s="7"/>
      <c r="H180" s="12"/>
      <c r="I180" s="14"/>
      <c r="J180" s="12"/>
      <c r="K180" s="7"/>
      <c r="L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</row>
    <row r="181" spans="3:125" x14ac:dyDescent="0.25">
      <c r="C181" s="14"/>
      <c r="D181" s="12"/>
      <c r="E181" s="7"/>
      <c r="F181" s="14"/>
      <c r="G181" s="7"/>
      <c r="H181" s="17"/>
      <c r="I181" s="14"/>
      <c r="J181" s="17"/>
      <c r="K181" s="7"/>
      <c r="L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</row>
    <row r="182" spans="3:125" x14ac:dyDescent="0.25">
      <c r="C182" s="14"/>
      <c r="D182" s="17"/>
      <c r="E182" s="7"/>
      <c r="F182" s="14"/>
      <c r="G182" s="7"/>
      <c r="H182" s="17"/>
      <c r="I182" s="14"/>
      <c r="J182" s="17"/>
      <c r="K182" s="7"/>
      <c r="L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</row>
    <row r="183" spans="3:125" x14ac:dyDescent="0.25">
      <c r="C183" s="14"/>
      <c r="D183" s="17"/>
      <c r="E183" s="7"/>
      <c r="F183" s="14"/>
      <c r="G183" s="7"/>
      <c r="H183" s="17"/>
      <c r="I183" s="14"/>
      <c r="J183" s="17"/>
      <c r="K183" s="7"/>
      <c r="L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</row>
    <row r="184" spans="3:125" x14ac:dyDescent="0.25">
      <c r="C184" s="14"/>
      <c r="D184" s="17"/>
      <c r="E184" s="7"/>
      <c r="F184" s="14"/>
      <c r="G184" s="7"/>
      <c r="H184" s="17"/>
      <c r="I184" s="14"/>
      <c r="J184" s="17"/>
      <c r="K184" s="7"/>
      <c r="L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</row>
    <row r="185" spans="3:125" x14ac:dyDescent="0.25">
      <c r="C185" s="14"/>
      <c r="D185" s="17"/>
      <c r="E185" s="7"/>
      <c r="F185" s="14"/>
      <c r="G185" s="7"/>
      <c r="H185" s="17"/>
      <c r="I185" s="14"/>
      <c r="J185" s="17"/>
      <c r="K185" s="7"/>
      <c r="L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</row>
    <row r="186" spans="3:125" x14ac:dyDescent="0.25">
      <c r="C186" s="14"/>
      <c r="D186" s="17"/>
      <c r="E186" s="7"/>
      <c r="F186" s="14"/>
      <c r="G186" s="7"/>
      <c r="H186" s="17"/>
      <c r="I186" s="14"/>
      <c r="J186" s="17"/>
      <c r="K186" s="7"/>
      <c r="L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</row>
    <row r="187" spans="3:125" x14ac:dyDescent="0.25">
      <c r="C187" s="14"/>
      <c r="D187" s="17"/>
      <c r="E187" s="7"/>
      <c r="F187" s="14"/>
      <c r="G187" s="7"/>
      <c r="H187" s="17"/>
      <c r="I187" s="14"/>
      <c r="J187" s="17"/>
      <c r="K187" s="7"/>
      <c r="L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</row>
    <row r="188" spans="3:125" x14ac:dyDescent="0.25">
      <c r="C188" s="14"/>
      <c r="D188" s="17"/>
      <c r="E188" s="7"/>
      <c r="F188" s="14"/>
      <c r="G188" s="7"/>
      <c r="H188" s="17"/>
      <c r="I188" s="14"/>
      <c r="J188" s="17"/>
      <c r="K188" s="7"/>
      <c r="L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</row>
    <row r="189" spans="3:125" x14ac:dyDescent="0.25">
      <c r="C189" s="14"/>
      <c r="D189" s="17"/>
      <c r="E189" s="7"/>
      <c r="F189" s="14"/>
      <c r="G189" s="7"/>
      <c r="H189" s="17"/>
      <c r="I189" s="14"/>
      <c r="J189" s="17"/>
      <c r="K189" s="7"/>
      <c r="L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</row>
    <row r="190" spans="3:125" x14ac:dyDescent="0.25">
      <c r="C190" s="14"/>
      <c r="D190" s="17"/>
      <c r="E190" s="7"/>
      <c r="F190" s="7"/>
      <c r="G190" s="7"/>
      <c r="H190" s="7"/>
      <c r="I190" s="14"/>
      <c r="J190" s="17"/>
      <c r="K190" s="7"/>
      <c r="L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</row>
    <row r="191" spans="3:125" x14ac:dyDescent="0.25">
      <c r="C191" s="7"/>
      <c r="D191" s="7"/>
      <c r="E191" s="7"/>
      <c r="F191" s="7"/>
      <c r="G191" s="7"/>
      <c r="H191" s="7"/>
      <c r="I191" s="7"/>
      <c r="J191" s="7"/>
      <c r="K191" s="7"/>
      <c r="L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</row>
    <row r="192" spans="3:125" x14ac:dyDescent="0.25">
      <c r="C192" s="7"/>
      <c r="D192" s="7"/>
      <c r="E192" s="7"/>
      <c r="F192" s="7"/>
      <c r="G192" s="7"/>
      <c r="H192" s="7"/>
      <c r="I192" s="7"/>
      <c r="J192" s="7"/>
      <c r="K192" s="7"/>
      <c r="L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</row>
    <row r="193" spans="3:125" x14ac:dyDescent="0.25">
      <c r="C193" s="7"/>
      <c r="D193" s="7"/>
      <c r="E193" s="7"/>
      <c r="F193" s="7"/>
      <c r="G193" s="7"/>
      <c r="H193" s="7"/>
      <c r="I193" s="7"/>
      <c r="J193" s="7"/>
      <c r="K193" s="7"/>
      <c r="L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</row>
    <row r="194" spans="3:125" x14ac:dyDescent="0.25">
      <c r="C194" s="7"/>
      <c r="D194" s="7"/>
      <c r="E194" s="7"/>
      <c r="F194" s="7"/>
      <c r="G194" s="7"/>
      <c r="H194" s="7"/>
      <c r="I194" s="7"/>
      <c r="J194" s="7"/>
      <c r="K194" s="7"/>
      <c r="L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</row>
    <row r="195" spans="3:125" x14ac:dyDescent="0.25"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</row>
    <row r="196" spans="3:125" x14ac:dyDescent="0.25"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</row>
    <row r="197" spans="3:125" x14ac:dyDescent="0.25"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</row>
    <row r="198" spans="3:125" x14ac:dyDescent="0.25"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</row>
    <row r="199" spans="3:125" x14ac:dyDescent="0.25"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</row>
    <row r="200" spans="3:125" x14ac:dyDescent="0.25"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</row>
    <row r="201" spans="3:125" x14ac:dyDescent="0.25"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</row>
    <row r="202" spans="3:125" x14ac:dyDescent="0.25"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</row>
    <row r="203" spans="3:125" x14ac:dyDescent="0.25"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</row>
    <row r="204" spans="3:125" x14ac:dyDescent="0.25"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</row>
    <row r="205" spans="3:125" x14ac:dyDescent="0.25"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</row>
    <row r="206" spans="3:125" x14ac:dyDescent="0.25"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</row>
    <row r="207" spans="3:125" x14ac:dyDescent="0.25"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</row>
    <row r="208" spans="3:125" x14ac:dyDescent="0.25"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  <c r="DH208" s="7"/>
      <c r="DI208" s="7"/>
      <c r="DJ208" s="7"/>
      <c r="DK208" s="7"/>
      <c r="DL208" s="7"/>
      <c r="DM208" s="7"/>
      <c r="DN208" s="7"/>
      <c r="DO208" s="7"/>
      <c r="DP208" s="7"/>
      <c r="DQ208" s="7"/>
      <c r="DR208" s="7"/>
      <c r="DS208" s="7"/>
      <c r="DT208" s="7"/>
      <c r="DU208" s="7"/>
    </row>
    <row r="209" spans="15:125" x14ac:dyDescent="0.25"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</row>
    <row r="210" spans="15:125" x14ac:dyDescent="0.25"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</row>
    <row r="211" spans="15:125" x14ac:dyDescent="0.25"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</row>
    <row r="212" spans="15:125" x14ac:dyDescent="0.25"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</row>
    <row r="213" spans="15:125" x14ac:dyDescent="0.25"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</row>
    <row r="214" spans="15:125" x14ac:dyDescent="0.25"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</row>
    <row r="215" spans="15:125" x14ac:dyDescent="0.25"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</row>
    <row r="216" spans="15:125" x14ac:dyDescent="0.25"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</row>
    <row r="217" spans="15:125" x14ac:dyDescent="0.25"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</row>
    <row r="218" spans="15:125" x14ac:dyDescent="0.25"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/>
      <c r="DI218" s="7"/>
      <c r="DJ218" s="7"/>
      <c r="DK218" s="7"/>
      <c r="DL218" s="7"/>
      <c r="DM218" s="7"/>
      <c r="DN218" s="7"/>
      <c r="DO218" s="7"/>
      <c r="DP218" s="7"/>
      <c r="DQ218" s="7"/>
      <c r="DR218" s="7"/>
      <c r="DS218" s="7"/>
      <c r="DT218" s="7"/>
      <c r="DU218" s="7"/>
    </row>
    <row r="219" spans="15:125" x14ac:dyDescent="0.25"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</row>
    <row r="220" spans="15:125" x14ac:dyDescent="0.25"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</row>
    <row r="221" spans="15:125" x14ac:dyDescent="0.25"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</row>
    <row r="222" spans="15:125" x14ac:dyDescent="0.25"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</row>
    <row r="223" spans="15:125" x14ac:dyDescent="0.25"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</row>
    <row r="224" spans="15:125" x14ac:dyDescent="0.25"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</row>
    <row r="225" spans="15:125" x14ac:dyDescent="0.25"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</row>
    <row r="226" spans="15:125" x14ac:dyDescent="0.25"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</row>
    <row r="227" spans="15:125" x14ac:dyDescent="0.25"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</row>
    <row r="228" spans="15:125" x14ac:dyDescent="0.25"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</row>
    <row r="229" spans="15:125" x14ac:dyDescent="0.25"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</row>
    <row r="230" spans="15:125" x14ac:dyDescent="0.25"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</row>
    <row r="231" spans="15:125" x14ac:dyDescent="0.25"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</row>
    <row r="232" spans="15:125" x14ac:dyDescent="0.25"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</row>
    <row r="233" spans="15:125" x14ac:dyDescent="0.25"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</row>
    <row r="234" spans="15:125" x14ac:dyDescent="0.25"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</row>
    <row r="235" spans="15:125" x14ac:dyDescent="0.25"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</row>
    <row r="236" spans="15:125" x14ac:dyDescent="0.25"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</row>
    <row r="237" spans="15:125" x14ac:dyDescent="0.25"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</row>
    <row r="238" spans="15:125" x14ac:dyDescent="0.25"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</row>
    <row r="239" spans="15:125" x14ac:dyDescent="0.25"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</row>
    <row r="240" spans="15:125" x14ac:dyDescent="0.25"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</row>
    <row r="241" spans="15:125" x14ac:dyDescent="0.25"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</row>
    <row r="242" spans="15:125" x14ac:dyDescent="0.25"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</row>
    <row r="243" spans="15:125" x14ac:dyDescent="0.25"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</row>
    <row r="244" spans="15:125" x14ac:dyDescent="0.25"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</row>
    <row r="245" spans="15:125" x14ac:dyDescent="0.25"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</row>
    <row r="246" spans="15:125" x14ac:dyDescent="0.25"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</row>
    <row r="247" spans="15:125" x14ac:dyDescent="0.25"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</row>
    <row r="248" spans="15:125" x14ac:dyDescent="0.25"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</row>
    <row r="249" spans="15:125" x14ac:dyDescent="0.25"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</row>
    <row r="250" spans="15:125" x14ac:dyDescent="0.25"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</row>
    <row r="251" spans="15:125" x14ac:dyDescent="0.25"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</row>
    <row r="252" spans="15:125" x14ac:dyDescent="0.25"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  <c r="DL252" s="7"/>
      <c r="DM252" s="7"/>
      <c r="DN252" s="7"/>
      <c r="DO252" s="7"/>
      <c r="DP252" s="7"/>
      <c r="DQ252" s="7"/>
      <c r="DR252" s="7"/>
      <c r="DS252" s="7"/>
      <c r="DT252" s="7"/>
      <c r="DU252" s="7"/>
    </row>
    <row r="253" spans="15:125" x14ac:dyDescent="0.25"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</row>
    <row r="254" spans="15:125" x14ac:dyDescent="0.25"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</row>
    <row r="255" spans="15:125" x14ac:dyDescent="0.25"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</row>
    <row r="256" spans="15:125" x14ac:dyDescent="0.25"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  <c r="DH256" s="7"/>
      <c r="DI256" s="7"/>
      <c r="DJ256" s="7"/>
      <c r="DK256" s="7"/>
      <c r="DL256" s="7"/>
      <c r="DM256" s="7"/>
      <c r="DN256" s="7"/>
      <c r="DO256" s="7"/>
      <c r="DP256" s="7"/>
      <c r="DQ256" s="7"/>
      <c r="DR256" s="7"/>
      <c r="DS256" s="7"/>
      <c r="DT256" s="7"/>
      <c r="DU256" s="7"/>
    </row>
    <row r="257" spans="15:125" x14ac:dyDescent="0.25"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</row>
    <row r="258" spans="15:125" x14ac:dyDescent="0.25"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  <c r="DL258" s="7"/>
      <c r="DM258" s="7"/>
      <c r="DN258" s="7"/>
      <c r="DO258" s="7"/>
      <c r="DP258" s="7"/>
      <c r="DQ258" s="7"/>
      <c r="DR258" s="7"/>
      <c r="DS258" s="7"/>
      <c r="DT258" s="7"/>
      <c r="DU258" s="7"/>
    </row>
    <row r="259" spans="15:125" x14ac:dyDescent="0.25"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  <c r="DH259" s="7"/>
      <c r="DI259" s="7"/>
      <c r="DJ259" s="7"/>
      <c r="DK259" s="7"/>
      <c r="DL259" s="7"/>
      <c r="DM259" s="7"/>
      <c r="DN259" s="7"/>
      <c r="DO259" s="7"/>
      <c r="DP259" s="7"/>
      <c r="DQ259" s="7"/>
      <c r="DR259" s="7"/>
      <c r="DS259" s="7"/>
      <c r="DT259" s="7"/>
      <c r="DU259" s="7"/>
    </row>
    <row r="260" spans="15:125" x14ac:dyDescent="0.25"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7"/>
      <c r="CW260" s="7"/>
      <c r="CX260" s="7"/>
      <c r="CY260" s="7"/>
      <c r="CZ260" s="7"/>
      <c r="DA260" s="7"/>
      <c r="DB260" s="7"/>
      <c r="DC260" s="7"/>
      <c r="DD260" s="7"/>
      <c r="DE260" s="7"/>
      <c r="DF260" s="7"/>
      <c r="DG260" s="7"/>
      <c r="DH260" s="7"/>
      <c r="DI260" s="7"/>
      <c r="DJ260" s="7"/>
      <c r="DK260" s="7"/>
      <c r="DL260" s="7"/>
      <c r="DM260" s="7"/>
      <c r="DN260" s="7"/>
      <c r="DO260" s="7"/>
      <c r="DP260" s="7"/>
      <c r="DQ260" s="7"/>
      <c r="DR260" s="7"/>
      <c r="DS260" s="7"/>
      <c r="DT260" s="7"/>
      <c r="DU260" s="7"/>
    </row>
    <row r="261" spans="15:125" x14ac:dyDescent="0.25"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</row>
    <row r="262" spans="15:125" x14ac:dyDescent="0.25"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  <c r="DH262" s="7"/>
      <c r="DI262" s="7"/>
      <c r="DJ262" s="7"/>
      <c r="DK262" s="7"/>
      <c r="DL262" s="7"/>
      <c r="DM262" s="7"/>
      <c r="DN262" s="7"/>
      <c r="DO262" s="7"/>
      <c r="DP262" s="7"/>
      <c r="DQ262" s="7"/>
      <c r="DR262" s="7"/>
      <c r="DS262" s="7"/>
      <c r="DT262" s="7"/>
      <c r="DU262" s="7"/>
    </row>
    <row r="263" spans="15:125" x14ac:dyDescent="0.25"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</row>
    <row r="264" spans="15:125" x14ac:dyDescent="0.25"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</row>
    <row r="265" spans="15:125" x14ac:dyDescent="0.25"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  <c r="DH265" s="7"/>
      <c r="DI265" s="7"/>
      <c r="DJ265" s="7"/>
      <c r="DK265" s="7"/>
      <c r="DL265" s="7"/>
      <c r="DM265" s="7"/>
      <c r="DN265" s="7"/>
      <c r="DO265" s="7"/>
      <c r="DP265" s="7"/>
      <c r="DQ265" s="7"/>
      <c r="DR265" s="7"/>
      <c r="DS265" s="7"/>
      <c r="DT265" s="7"/>
      <c r="DU265" s="7"/>
    </row>
    <row r="266" spans="15:125" x14ac:dyDescent="0.25"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/>
      <c r="DB266" s="7"/>
      <c r="DC266" s="7"/>
      <c r="DD266" s="7"/>
      <c r="DE266" s="7"/>
      <c r="DF266" s="7"/>
      <c r="DG266" s="7"/>
      <c r="DH266" s="7"/>
      <c r="DI266" s="7"/>
      <c r="DJ266" s="7"/>
      <c r="DK266" s="7"/>
      <c r="DL266" s="7"/>
      <c r="DM266" s="7"/>
      <c r="DN266" s="7"/>
      <c r="DO266" s="7"/>
      <c r="DP266" s="7"/>
      <c r="DQ266" s="7"/>
      <c r="DR266" s="7"/>
      <c r="DS266" s="7"/>
      <c r="DT266" s="7"/>
      <c r="DU266" s="7"/>
    </row>
    <row r="267" spans="15:125" x14ac:dyDescent="0.25"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</row>
    <row r="268" spans="15:125" x14ac:dyDescent="0.25"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/>
      <c r="DI268" s="7"/>
      <c r="DJ268" s="7"/>
      <c r="DK268" s="7"/>
      <c r="DL268" s="7"/>
      <c r="DM268" s="7"/>
      <c r="DN268" s="7"/>
      <c r="DO268" s="7"/>
      <c r="DP268" s="7"/>
      <c r="DQ268" s="7"/>
      <c r="DR268" s="7"/>
      <c r="DS268" s="7"/>
      <c r="DT268" s="7"/>
      <c r="DU268" s="7"/>
    </row>
    <row r="269" spans="15:125" x14ac:dyDescent="0.25"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</row>
    <row r="270" spans="15:125" x14ac:dyDescent="0.25"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</row>
    <row r="271" spans="15:125" x14ac:dyDescent="0.25"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  <c r="DL271" s="7"/>
      <c r="DM271" s="7"/>
      <c r="DN271" s="7"/>
      <c r="DO271" s="7"/>
      <c r="DP271" s="7"/>
      <c r="DQ271" s="7"/>
      <c r="DR271" s="7"/>
      <c r="DS271" s="7"/>
      <c r="DT271" s="7"/>
      <c r="DU271" s="7"/>
    </row>
    <row r="272" spans="15:125" x14ac:dyDescent="0.25"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/>
      <c r="CZ272" s="7"/>
      <c r="DA272" s="7"/>
      <c r="DB272" s="7"/>
      <c r="DC272" s="7"/>
      <c r="DD272" s="7"/>
      <c r="DE272" s="7"/>
      <c r="DF272" s="7"/>
      <c r="DG272" s="7"/>
      <c r="DH272" s="7"/>
      <c r="DI272" s="7"/>
      <c r="DJ272" s="7"/>
      <c r="DK272" s="7"/>
      <c r="DL272" s="7"/>
      <c r="DM272" s="7"/>
      <c r="DN272" s="7"/>
      <c r="DO272" s="7"/>
      <c r="DP272" s="7"/>
      <c r="DQ272" s="7"/>
      <c r="DR272" s="7"/>
      <c r="DS272" s="7"/>
      <c r="DT272" s="7"/>
      <c r="DU272" s="7"/>
    </row>
    <row r="273" spans="15:125" x14ac:dyDescent="0.25"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7"/>
      <c r="CW273" s="7"/>
      <c r="CX273" s="7"/>
      <c r="CY273" s="7"/>
      <c r="CZ273" s="7"/>
      <c r="DA273" s="7"/>
      <c r="DB273" s="7"/>
      <c r="DC273" s="7"/>
      <c r="DD273" s="7"/>
      <c r="DE273" s="7"/>
      <c r="DF273" s="7"/>
      <c r="DG273" s="7"/>
      <c r="DH273" s="7"/>
      <c r="DI273" s="7"/>
      <c r="DJ273" s="7"/>
      <c r="DK273" s="7"/>
      <c r="DL273" s="7"/>
      <c r="DM273" s="7"/>
      <c r="DN273" s="7"/>
      <c r="DO273" s="7"/>
      <c r="DP273" s="7"/>
      <c r="DQ273" s="7"/>
      <c r="DR273" s="7"/>
      <c r="DS273" s="7"/>
      <c r="DT273" s="7"/>
      <c r="DU273" s="7"/>
    </row>
    <row r="274" spans="15:125" x14ac:dyDescent="0.25"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  <c r="DH274" s="7"/>
      <c r="DI274" s="7"/>
      <c r="DJ274" s="7"/>
      <c r="DK274" s="7"/>
      <c r="DL274" s="7"/>
      <c r="DM274" s="7"/>
      <c r="DN274" s="7"/>
      <c r="DO274" s="7"/>
      <c r="DP274" s="7"/>
      <c r="DQ274" s="7"/>
      <c r="DR274" s="7"/>
      <c r="DS274" s="7"/>
      <c r="DT274" s="7"/>
      <c r="DU274" s="7"/>
    </row>
    <row r="275" spans="15:125" x14ac:dyDescent="0.25"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  <c r="DH275" s="7"/>
      <c r="DI275" s="7"/>
      <c r="DJ275" s="7"/>
      <c r="DK275" s="7"/>
      <c r="DL275" s="7"/>
      <c r="DM275" s="7"/>
      <c r="DN275" s="7"/>
      <c r="DO275" s="7"/>
      <c r="DP275" s="7"/>
      <c r="DQ275" s="7"/>
      <c r="DR275" s="7"/>
      <c r="DS275" s="7"/>
      <c r="DT275" s="7"/>
      <c r="DU275" s="7"/>
    </row>
    <row r="276" spans="15:125" x14ac:dyDescent="0.25"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</row>
    <row r="277" spans="15:125" x14ac:dyDescent="0.25"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</row>
    <row r="278" spans="15:125" x14ac:dyDescent="0.25"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  <c r="DH278" s="7"/>
      <c r="DI278" s="7"/>
      <c r="DJ278" s="7"/>
      <c r="DK278" s="7"/>
      <c r="DL278" s="7"/>
      <c r="DM278" s="7"/>
      <c r="DN278" s="7"/>
      <c r="DO278" s="7"/>
      <c r="DP278" s="7"/>
      <c r="DQ278" s="7"/>
      <c r="DR278" s="7"/>
      <c r="DS278" s="7"/>
      <c r="DT278" s="7"/>
      <c r="DU278" s="7"/>
    </row>
    <row r="279" spans="15:125" x14ac:dyDescent="0.25"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  <c r="DL279" s="7"/>
      <c r="DM279" s="7"/>
      <c r="DN279" s="7"/>
      <c r="DO279" s="7"/>
      <c r="DP279" s="7"/>
      <c r="DQ279" s="7"/>
      <c r="DR279" s="7"/>
      <c r="DS279" s="7"/>
      <c r="DT279" s="7"/>
      <c r="DU279" s="7"/>
    </row>
    <row r="280" spans="15:125" x14ac:dyDescent="0.25"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  <c r="DH280" s="7"/>
      <c r="DI280" s="7"/>
      <c r="DJ280" s="7"/>
      <c r="DK280" s="7"/>
      <c r="DL280" s="7"/>
      <c r="DM280" s="7"/>
      <c r="DN280" s="7"/>
      <c r="DO280" s="7"/>
      <c r="DP280" s="7"/>
      <c r="DQ280" s="7"/>
      <c r="DR280" s="7"/>
      <c r="DS280" s="7"/>
      <c r="DT280" s="7"/>
      <c r="DU280" s="7"/>
    </row>
    <row r="281" spans="15:125" x14ac:dyDescent="0.25"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/>
      <c r="DI281" s="7"/>
      <c r="DJ281" s="7"/>
      <c r="DK281" s="7"/>
      <c r="DL281" s="7"/>
      <c r="DM281" s="7"/>
      <c r="DN281" s="7"/>
      <c r="DO281" s="7"/>
      <c r="DP281" s="7"/>
      <c r="DQ281" s="7"/>
      <c r="DR281" s="7"/>
      <c r="DS281" s="7"/>
      <c r="DT281" s="7"/>
      <c r="DU281" s="7"/>
    </row>
    <row r="282" spans="15:125" x14ac:dyDescent="0.25"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7"/>
      <c r="CW282" s="7"/>
      <c r="CX282" s="7"/>
      <c r="CY282" s="7"/>
      <c r="CZ282" s="7"/>
      <c r="DA282" s="7"/>
      <c r="DB282" s="7"/>
      <c r="DC282" s="7"/>
      <c r="DD282" s="7"/>
      <c r="DE282" s="7"/>
      <c r="DF282" s="7"/>
      <c r="DG282" s="7"/>
      <c r="DH282" s="7"/>
      <c r="DI282" s="7"/>
      <c r="DJ282" s="7"/>
      <c r="DK282" s="7"/>
      <c r="DL282" s="7"/>
      <c r="DM282" s="7"/>
      <c r="DN282" s="7"/>
      <c r="DO282" s="7"/>
      <c r="DP282" s="7"/>
      <c r="DQ282" s="7"/>
      <c r="DR282" s="7"/>
      <c r="DS282" s="7"/>
      <c r="DT282" s="7"/>
      <c r="DU282" s="7"/>
    </row>
    <row r="283" spans="15:125" x14ac:dyDescent="0.25"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  <c r="DH283" s="7"/>
      <c r="DI283" s="7"/>
      <c r="DJ283" s="7"/>
      <c r="DK283" s="7"/>
      <c r="DL283" s="7"/>
      <c r="DM283" s="7"/>
      <c r="DN283" s="7"/>
      <c r="DO283" s="7"/>
      <c r="DP283" s="7"/>
      <c r="DQ283" s="7"/>
      <c r="DR283" s="7"/>
      <c r="DS283" s="7"/>
      <c r="DT283" s="7"/>
      <c r="DU283" s="7"/>
    </row>
    <row r="284" spans="15:125" x14ac:dyDescent="0.25"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/>
      <c r="DI284" s="7"/>
      <c r="DJ284" s="7"/>
      <c r="DK284" s="7"/>
      <c r="DL284" s="7"/>
      <c r="DM284" s="7"/>
      <c r="DN284" s="7"/>
      <c r="DO284" s="7"/>
      <c r="DP284" s="7"/>
      <c r="DQ284" s="7"/>
      <c r="DR284" s="7"/>
      <c r="DS284" s="7"/>
      <c r="DT284" s="7"/>
      <c r="DU284" s="7"/>
    </row>
    <row r="285" spans="15:125" x14ac:dyDescent="0.25"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</row>
    <row r="286" spans="15:125" x14ac:dyDescent="0.25"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/>
      <c r="DI286" s="7"/>
      <c r="DJ286" s="7"/>
      <c r="DK286" s="7"/>
      <c r="DL286" s="7"/>
      <c r="DM286" s="7"/>
      <c r="DN286" s="7"/>
      <c r="DO286" s="7"/>
      <c r="DP286" s="7"/>
      <c r="DQ286" s="7"/>
      <c r="DR286" s="7"/>
      <c r="DS286" s="7"/>
      <c r="DT286" s="7"/>
      <c r="DU286" s="7"/>
    </row>
    <row r="287" spans="15:125" x14ac:dyDescent="0.25"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</row>
    <row r="288" spans="15:125" x14ac:dyDescent="0.25"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</row>
    <row r="289" spans="15:125" x14ac:dyDescent="0.25"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</row>
    <row r="290" spans="15:125" x14ac:dyDescent="0.25"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</row>
    <row r="291" spans="15:125" x14ac:dyDescent="0.25"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</row>
    <row r="292" spans="15:125" x14ac:dyDescent="0.25"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  <c r="DE292" s="7"/>
      <c r="DF292" s="7"/>
      <c r="DG292" s="7"/>
      <c r="DH292" s="7"/>
      <c r="DI292" s="7"/>
      <c r="DJ292" s="7"/>
      <c r="DK292" s="7"/>
      <c r="DL292" s="7"/>
      <c r="DM292" s="7"/>
      <c r="DN292" s="7"/>
      <c r="DO292" s="7"/>
      <c r="DP292" s="7"/>
      <c r="DQ292" s="7"/>
      <c r="DR292" s="7"/>
      <c r="DS292" s="7"/>
      <c r="DT292" s="7"/>
      <c r="DU292" s="7"/>
    </row>
    <row r="293" spans="15:125" x14ac:dyDescent="0.25"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</row>
    <row r="294" spans="15:125" x14ac:dyDescent="0.25"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</row>
    <row r="295" spans="15:125" x14ac:dyDescent="0.25"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/>
      <c r="DI295" s="7"/>
      <c r="DJ295" s="7"/>
      <c r="DK295" s="7"/>
      <c r="DL295" s="7"/>
      <c r="DM295" s="7"/>
      <c r="DN295" s="7"/>
      <c r="DO295" s="7"/>
      <c r="DP295" s="7"/>
      <c r="DQ295" s="7"/>
      <c r="DR295" s="7"/>
      <c r="DS295" s="7"/>
      <c r="DT295" s="7"/>
      <c r="DU295" s="7"/>
    </row>
    <row r="296" spans="15:125" x14ac:dyDescent="0.25"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</row>
    <row r="297" spans="15:125" x14ac:dyDescent="0.25"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</row>
    <row r="298" spans="15:125" x14ac:dyDescent="0.25"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</row>
    <row r="299" spans="15:125" x14ac:dyDescent="0.25"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</row>
    <row r="300" spans="15:125" x14ac:dyDescent="0.25"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</row>
    <row r="301" spans="15:125" x14ac:dyDescent="0.25"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</row>
    <row r="302" spans="15:125" x14ac:dyDescent="0.25"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</row>
    <row r="303" spans="15:125" x14ac:dyDescent="0.25"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</row>
    <row r="304" spans="15:125" x14ac:dyDescent="0.25"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</row>
    <row r="305" spans="15:125" x14ac:dyDescent="0.25"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</row>
    <row r="306" spans="15:125" x14ac:dyDescent="0.25"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</row>
    <row r="307" spans="15:125" x14ac:dyDescent="0.25"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</row>
    <row r="308" spans="15:125" x14ac:dyDescent="0.25"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  <c r="DL308" s="7"/>
      <c r="DM308" s="7"/>
      <c r="DN308" s="7"/>
      <c r="DO308" s="7"/>
      <c r="DP308" s="7"/>
      <c r="DQ308" s="7"/>
      <c r="DR308" s="7"/>
      <c r="DS308" s="7"/>
      <c r="DT308" s="7"/>
      <c r="DU308" s="7"/>
    </row>
    <row r="309" spans="15:125" x14ac:dyDescent="0.25"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</row>
    <row r="310" spans="15:125" x14ac:dyDescent="0.25"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</row>
    <row r="311" spans="15:125" x14ac:dyDescent="0.25"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  <c r="DH311" s="7"/>
      <c r="DI311" s="7"/>
      <c r="DJ311" s="7"/>
      <c r="DK311" s="7"/>
      <c r="DL311" s="7"/>
      <c r="DM311" s="7"/>
      <c r="DN311" s="7"/>
      <c r="DO311" s="7"/>
      <c r="DP311" s="7"/>
      <c r="DQ311" s="7"/>
      <c r="DR311" s="7"/>
      <c r="DS311" s="7"/>
      <c r="DT311" s="7"/>
      <c r="DU311" s="7"/>
    </row>
    <row r="312" spans="15:125" x14ac:dyDescent="0.25"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</row>
    <row r="313" spans="15:125" x14ac:dyDescent="0.25"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</row>
    <row r="314" spans="15:125" x14ac:dyDescent="0.25"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  <c r="DH314" s="7"/>
      <c r="DI314" s="7"/>
      <c r="DJ314" s="7"/>
      <c r="DK314" s="7"/>
      <c r="DL314" s="7"/>
      <c r="DM314" s="7"/>
      <c r="DN314" s="7"/>
      <c r="DO314" s="7"/>
      <c r="DP314" s="7"/>
      <c r="DQ314" s="7"/>
      <c r="DR314" s="7"/>
      <c r="DS314" s="7"/>
      <c r="DT314" s="7"/>
      <c r="DU314" s="7"/>
    </row>
    <row r="315" spans="15:125" x14ac:dyDescent="0.25"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</row>
    <row r="316" spans="15:125" x14ac:dyDescent="0.25"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  <c r="DH316" s="7"/>
      <c r="DI316" s="7"/>
      <c r="DJ316" s="7"/>
      <c r="DK316" s="7"/>
      <c r="DL316" s="7"/>
      <c r="DM316" s="7"/>
      <c r="DN316" s="7"/>
      <c r="DO316" s="7"/>
      <c r="DP316" s="7"/>
      <c r="DQ316" s="7"/>
      <c r="DR316" s="7"/>
      <c r="DS316" s="7"/>
      <c r="DT316" s="7"/>
      <c r="DU316" s="7"/>
    </row>
    <row r="317" spans="15:125" x14ac:dyDescent="0.25"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  <c r="DH317" s="7"/>
      <c r="DI317" s="7"/>
      <c r="DJ317" s="7"/>
      <c r="DK317" s="7"/>
      <c r="DL317" s="7"/>
      <c r="DM317" s="7"/>
      <c r="DN317" s="7"/>
      <c r="DO317" s="7"/>
      <c r="DP317" s="7"/>
      <c r="DQ317" s="7"/>
      <c r="DR317" s="7"/>
      <c r="DS317" s="7"/>
      <c r="DT317" s="7"/>
      <c r="DU317" s="7"/>
    </row>
    <row r="318" spans="15:125" x14ac:dyDescent="0.25"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  <c r="DH318" s="7"/>
      <c r="DI318" s="7"/>
      <c r="DJ318" s="7"/>
      <c r="DK318" s="7"/>
      <c r="DL318" s="7"/>
      <c r="DM318" s="7"/>
      <c r="DN318" s="7"/>
      <c r="DO318" s="7"/>
      <c r="DP318" s="7"/>
      <c r="DQ318" s="7"/>
      <c r="DR318" s="7"/>
      <c r="DS318" s="7"/>
      <c r="DT318" s="7"/>
      <c r="DU318" s="7"/>
    </row>
    <row r="319" spans="15:125" x14ac:dyDescent="0.25"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  <c r="DE319" s="7"/>
      <c r="DF319" s="7"/>
      <c r="DG319" s="7"/>
      <c r="DH319" s="7"/>
      <c r="DI319" s="7"/>
      <c r="DJ319" s="7"/>
      <c r="DK319" s="7"/>
      <c r="DL319" s="7"/>
      <c r="DM319" s="7"/>
      <c r="DN319" s="7"/>
      <c r="DO319" s="7"/>
      <c r="DP319" s="7"/>
      <c r="DQ319" s="7"/>
      <c r="DR319" s="7"/>
      <c r="DS319" s="7"/>
      <c r="DT319" s="7"/>
      <c r="DU319" s="7"/>
    </row>
    <row r="320" spans="15:125" x14ac:dyDescent="0.25"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  <c r="DH320" s="7"/>
      <c r="DI320" s="7"/>
      <c r="DJ320" s="7"/>
      <c r="DK320" s="7"/>
      <c r="DL320" s="7"/>
      <c r="DM320" s="7"/>
      <c r="DN320" s="7"/>
      <c r="DO320" s="7"/>
      <c r="DP320" s="7"/>
      <c r="DQ320" s="7"/>
      <c r="DR320" s="7"/>
      <c r="DS320" s="7"/>
      <c r="DT320" s="7"/>
      <c r="DU320" s="7"/>
    </row>
    <row r="321" spans="15:125" x14ac:dyDescent="0.25"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  <c r="DL321" s="7"/>
      <c r="DM321" s="7"/>
      <c r="DN321" s="7"/>
      <c r="DO321" s="7"/>
      <c r="DP321" s="7"/>
      <c r="DQ321" s="7"/>
      <c r="DR321" s="7"/>
      <c r="DS321" s="7"/>
      <c r="DT321" s="7"/>
      <c r="DU321" s="7"/>
    </row>
    <row r="322" spans="15:125" x14ac:dyDescent="0.25"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  <c r="DL322" s="7"/>
      <c r="DM322" s="7"/>
      <c r="DN322" s="7"/>
      <c r="DO322" s="7"/>
      <c r="DP322" s="7"/>
      <c r="DQ322" s="7"/>
      <c r="DR322" s="7"/>
      <c r="DS322" s="7"/>
      <c r="DT322" s="7"/>
      <c r="DU322" s="7"/>
    </row>
    <row r="323" spans="15:125" x14ac:dyDescent="0.25"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</row>
    <row r="324" spans="15:125" x14ac:dyDescent="0.25"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</row>
    <row r="325" spans="15:125" x14ac:dyDescent="0.25"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</row>
    <row r="326" spans="15:125" x14ac:dyDescent="0.25"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</row>
    <row r="327" spans="15:125" x14ac:dyDescent="0.25"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</row>
    <row r="328" spans="15:125" x14ac:dyDescent="0.25"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/>
      <c r="DN328" s="7"/>
      <c r="DO328" s="7"/>
      <c r="DP328" s="7"/>
      <c r="DQ328" s="7"/>
      <c r="DR328" s="7"/>
      <c r="DS328" s="7"/>
      <c r="DT328" s="7"/>
      <c r="DU328" s="7"/>
    </row>
    <row r="329" spans="15:125" x14ac:dyDescent="0.25"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  <c r="DL329" s="7"/>
      <c r="DM329" s="7"/>
      <c r="DN329" s="7"/>
      <c r="DO329" s="7"/>
      <c r="DP329" s="7"/>
      <c r="DQ329" s="7"/>
      <c r="DR329" s="7"/>
      <c r="DS329" s="7"/>
      <c r="DT329" s="7"/>
      <c r="DU329" s="7"/>
    </row>
    <row r="330" spans="15:125" x14ac:dyDescent="0.25"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/>
      <c r="DI330" s="7"/>
      <c r="DJ330" s="7"/>
      <c r="DK330" s="7"/>
      <c r="DL330" s="7"/>
      <c r="DM330" s="7"/>
      <c r="DN330" s="7"/>
      <c r="DO330" s="7"/>
      <c r="DP330" s="7"/>
      <c r="DQ330" s="7"/>
      <c r="DR330" s="7"/>
      <c r="DS330" s="7"/>
      <c r="DT330" s="7"/>
      <c r="DU330" s="7"/>
    </row>
    <row r="331" spans="15:125" x14ac:dyDescent="0.25"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/>
      <c r="DI331" s="7"/>
      <c r="DJ331" s="7"/>
      <c r="DK331" s="7"/>
      <c r="DL331" s="7"/>
      <c r="DM331" s="7"/>
      <c r="DN331" s="7"/>
      <c r="DO331" s="7"/>
      <c r="DP331" s="7"/>
      <c r="DQ331" s="7"/>
      <c r="DR331" s="7"/>
      <c r="DS331" s="7"/>
      <c r="DT331" s="7"/>
      <c r="DU331" s="7"/>
    </row>
    <row r="332" spans="15:125" x14ac:dyDescent="0.25"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  <c r="DH332" s="7"/>
      <c r="DI332" s="7"/>
      <c r="DJ332" s="7"/>
      <c r="DK332" s="7"/>
      <c r="DL332" s="7"/>
      <c r="DM332" s="7"/>
      <c r="DN332" s="7"/>
      <c r="DO332" s="7"/>
      <c r="DP332" s="7"/>
      <c r="DQ332" s="7"/>
      <c r="DR332" s="7"/>
      <c r="DS332" s="7"/>
      <c r="DT332" s="7"/>
      <c r="DU332" s="7"/>
    </row>
    <row r="333" spans="15:125" x14ac:dyDescent="0.25"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  <c r="DL333" s="7"/>
      <c r="DM333" s="7"/>
      <c r="DN333" s="7"/>
      <c r="DO333" s="7"/>
      <c r="DP333" s="7"/>
      <c r="DQ333" s="7"/>
      <c r="DR333" s="7"/>
      <c r="DS333" s="7"/>
      <c r="DT333" s="7"/>
      <c r="DU333" s="7"/>
    </row>
    <row r="334" spans="15:125" x14ac:dyDescent="0.25"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</row>
    <row r="335" spans="15:125" x14ac:dyDescent="0.25"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</row>
    <row r="336" spans="15:125" x14ac:dyDescent="0.25"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/>
      <c r="DN336" s="7"/>
      <c r="DO336" s="7"/>
      <c r="DP336" s="7"/>
      <c r="DQ336" s="7"/>
      <c r="DR336" s="7"/>
      <c r="DS336" s="7"/>
      <c r="DT336" s="7"/>
      <c r="DU336" s="7"/>
    </row>
    <row r="337" spans="15:125" x14ac:dyDescent="0.25"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  <c r="DL337" s="7"/>
      <c r="DM337" s="7"/>
      <c r="DN337" s="7"/>
      <c r="DO337" s="7"/>
      <c r="DP337" s="7"/>
      <c r="DQ337" s="7"/>
      <c r="DR337" s="7"/>
      <c r="DS337" s="7"/>
      <c r="DT337" s="7"/>
      <c r="DU337" s="7"/>
    </row>
    <row r="338" spans="15:125" x14ac:dyDescent="0.25"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</row>
    <row r="339" spans="15:125" x14ac:dyDescent="0.25"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  <c r="DH339" s="7"/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</row>
    <row r="340" spans="15:125" x14ac:dyDescent="0.25"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</row>
    <row r="341" spans="15:125" x14ac:dyDescent="0.25"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</row>
    <row r="342" spans="15:125" x14ac:dyDescent="0.25"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</row>
    <row r="343" spans="15:125" x14ac:dyDescent="0.25"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</row>
    <row r="344" spans="15:125" x14ac:dyDescent="0.25"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</row>
    <row r="345" spans="15:125" x14ac:dyDescent="0.25"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</row>
    <row r="346" spans="15:125" x14ac:dyDescent="0.25"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</row>
    <row r="347" spans="15:125" x14ac:dyDescent="0.25"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</row>
    <row r="348" spans="15:125" x14ac:dyDescent="0.25"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</row>
    <row r="349" spans="15:125" x14ac:dyDescent="0.25"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</row>
    <row r="350" spans="15:125" x14ac:dyDescent="0.25"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</row>
    <row r="351" spans="15:125" x14ac:dyDescent="0.25"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</row>
    <row r="352" spans="15:125" x14ac:dyDescent="0.25"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</row>
    <row r="353" spans="15:125" x14ac:dyDescent="0.25"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</row>
    <row r="354" spans="15:125" x14ac:dyDescent="0.25"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</row>
    <row r="355" spans="15:125" x14ac:dyDescent="0.25"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</row>
    <row r="356" spans="15:125" x14ac:dyDescent="0.25"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</row>
    <row r="357" spans="15:125" x14ac:dyDescent="0.25"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</row>
    <row r="358" spans="15:125" x14ac:dyDescent="0.25"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</row>
    <row r="359" spans="15:125" x14ac:dyDescent="0.25"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</row>
    <row r="360" spans="15:125" x14ac:dyDescent="0.25"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</row>
    <row r="361" spans="15:125" x14ac:dyDescent="0.25"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</row>
    <row r="362" spans="15:125" x14ac:dyDescent="0.25"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</row>
    <row r="363" spans="15:125" x14ac:dyDescent="0.25"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</row>
    <row r="364" spans="15:125" x14ac:dyDescent="0.25"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</row>
    <row r="365" spans="15:125" x14ac:dyDescent="0.25"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</row>
    <row r="366" spans="15:125" x14ac:dyDescent="0.25"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</row>
    <row r="367" spans="15:125" x14ac:dyDescent="0.25"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</row>
    <row r="368" spans="15:125" x14ac:dyDescent="0.25"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</row>
    <row r="369" spans="15:125" x14ac:dyDescent="0.25"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</row>
    <row r="370" spans="15:125" x14ac:dyDescent="0.25"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  <c r="DH370" s="7"/>
      <c r="DI370" s="7"/>
      <c r="DJ370" s="7"/>
      <c r="DK370" s="7"/>
      <c r="DL370" s="7"/>
      <c r="DM370" s="7"/>
      <c r="DN370" s="7"/>
      <c r="DO370" s="7"/>
      <c r="DP370" s="7"/>
      <c r="DQ370" s="7"/>
      <c r="DR370" s="7"/>
      <c r="DS370" s="7"/>
      <c r="DT370" s="7"/>
      <c r="DU370" s="7"/>
    </row>
    <row r="371" spans="15:125" x14ac:dyDescent="0.25"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</row>
    <row r="372" spans="15:125" x14ac:dyDescent="0.25"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</row>
    <row r="373" spans="15:125" x14ac:dyDescent="0.25"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</row>
    <row r="374" spans="15:125" x14ac:dyDescent="0.25"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</row>
    <row r="375" spans="15:125" x14ac:dyDescent="0.25"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  <c r="DL375" s="7"/>
      <c r="DM375" s="7"/>
      <c r="DN375" s="7"/>
      <c r="DO375" s="7"/>
      <c r="DP375" s="7"/>
      <c r="DQ375" s="7"/>
      <c r="DR375" s="7"/>
      <c r="DS375" s="7"/>
      <c r="DT375" s="7"/>
      <c r="DU375" s="7"/>
    </row>
    <row r="376" spans="15:125" x14ac:dyDescent="0.25"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</row>
    <row r="377" spans="15:125" x14ac:dyDescent="0.25"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</row>
    <row r="378" spans="15:125" x14ac:dyDescent="0.25"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</row>
    <row r="379" spans="15:125" x14ac:dyDescent="0.25"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  <c r="DL379" s="7"/>
      <c r="DM379" s="7"/>
      <c r="DN379" s="7"/>
      <c r="DO379" s="7"/>
      <c r="DP379" s="7"/>
      <c r="DQ379" s="7"/>
      <c r="DR379" s="7"/>
      <c r="DS379" s="7"/>
      <c r="DT379" s="7"/>
      <c r="DU379" s="7"/>
    </row>
    <row r="380" spans="15:125" x14ac:dyDescent="0.25"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  <c r="DH380" s="7"/>
      <c r="DI380" s="7"/>
      <c r="DJ380" s="7"/>
      <c r="DK380" s="7"/>
      <c r="DL380" s="7"/>
      <c r="DM380" s="7"/>
      <c r="DN380" s="7"/>
      <c r="DO380" s="7"/>
      <c r="DP380" s="7"/>
      <c r="DQ380" s="7"/>
      <c r="DR380" s="7"/>
      <c r="DS380" s="7"/>
      <c r="DT380" s="7"/>
      <c r="DU380" s="7"/>
    </row>
    <row r="381" spans="15:125" x14ac:dyDescent="0.25"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  <c r="DH381" s="7"/>
      <c r="DI381" s="7"/>
      <c r="DJ381" s="7"/>
      <c r="DK381" s="7"/>
      <c r="DL381" s="7"/>
      <c r="DM381" s="7"/>
      <c r="DN381" s="7"/>
      <c r="DO381" s="7"/>
      <c r="DP381" s="7"/>
      <c r="DQ381" s="7"/>
      <c r="DR381" s="7"/>
      <c r="DS381" s="7"/>
      <c r="DT381" s="7"/>
      <c r="DU381" s="7"/>
    </row>
    <row r="382" spans="15:125" x14ac:dyDescent="0.25"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</row>
    <row r="383" spans="15:125" x14ac:dyDescent="0.25"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  <c r="DH383" s="7"/>
      <c r="DI383" s="7"/>
      <c r="DJ383" s="7"/>
      <c r="DK383" s="7"/>
      <c r="DL383" s="7"/>
      <c r="DM383" s="7"/>
      <c r="DN383" s="7"/>
      <c r="DO383" s="7"/>
      <c r="DP383" s="7"/>
      <c r="DQ383" s="7"/>
      <c r="DR383" s="7"/>
      <c r="DS383" s="7"/>
      <c r="DT383" s="7"/>
      <c r="DU383" s="7"/>
    </row>
    <row r="384" spans="15:125" x14ac:dyDescent="0.25"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  <c r="DH384" s="7"/>
      <c r="DI384" s="7"/>
      <c r="DJ384" s="7"/>
      <c r="DK384" s="7"/>
      <c r="DL384" s="7"/>
      <c r="DM384" s="7"/>
      <c r="DN384" s="7"/>
      <c r="DO384" s="7"/>
      <c r="DP384" s="7"/>
      <c r="DQ384" s="7"/>
      <c r="DR384" s="7"/>
      <c r="DS384" s="7"/>
      <c r="DT384" s="7"/>
      <c r="DU384" s="7"/>
    </row>
    <row r="385" spans="15:125" x14ac:dyDescent="0.25"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  <c r="DL385" s="7"/>
      <c r="DM385" s="7"/>
      <c r="DN385" s="7"/>
      <c r="DO385" s="7"/>
      <c r="DP385" s="7"/>
      <c r="DQ385" s="7"/>
      <c r="DR385" s="7"/>
      <c r="DS385" s="7"/>
      <c r="DT385" s="7"/>
      <c r="DU385" s="7"/>
    </row>
    <row r="386" spans="15:125" x14ac:dyDescent="0.25"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  <c r="DH386" s="7"/>
      <c r="DI386" s="7"/>
      <c r="DJ386" s="7"/>
      <c r="DK386" s="7"/>
      <c r="DL386" s="7"/>
      <c r="DM386" s="7"/>
      <c r="DN386" s="7"/>
      <c r="DO386" s="7"/>
      <c r="DP386" s="7"/>
      <c r="DQ386" s="7"/>
      <c r="DR386" s="7"/>
      <c r="DS386" s="7"/>
      <c r="DT386" s="7"/>
      <c r="DU386" s="7"/>
    </row>
    <row r="387" spans="15:125" x14ac:dyDescent="0.25"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  <c r="DL387" s="7"/>
      <c r="DM387" s="7"/>
      <c r="DN387" s="7"/>
      <c r="DO387" s="7"/>
      <c r="DP387" s="7"/>
      <c r="DQ387" s="7"/>
      <c r="DR387" s="7"/>
      <c r="DS387" s="7"/>
      <c r="DT387" s="7"/>
      <c r="DU387" s="7"/>
    </row>
    <row r="388" spans="15:125" x14ac:dyDescent="0.25"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</row>
    <row r="389" spans="15:125" x14ac:dyDescent="0.25"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</row>
    <row r="390" spans="15:125" x14ac:dyDescent="0.25"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  <c r="DH390" s="7"/>
      <c r="DI390" s="7"/>
      <c r="DJ390" s="7"/>
      <c r="DK390" s="7"/>
      <c r="DL390" s="7"/>
      <c r="DM390" s="7"/>
      <c r="DN390" s="7"/>
      <c r="DO390" s="7"/>
      <c r="DP390" s="7"/>
      <c r="DQ390" s="7"/>
      <c r="DR390" s="7"/>
      <c r="DS390" s="7"/>
      <c r="DT390" s="7"/>
      <c r="DU390" s="7"/>
    </row>
    <row r="391" spans="15:125" x14ac:dyDescent="0.25"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  <c r="DL391" s="7"/>
      <c r="DM391" s="7"/>
      <c r="DN391" s="7"/>
      <c r="DO391" s="7"/>
      <c r="DP391" s="7"/>
      <c r="DQ391" s="7"/>
      <c r="DR391" s="7"/>
      <c r="DS391" s="7"/>
      <c r="DT391" s="7"/>
      <c r="DU391" s="7"/>
    </row>
    <row r="392" spans="15:125" x14ac:dyDescent="0.25"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  <c r="DH392" s="7"/>
      <c r="DI392" s="7"/>
      <c r="DJ392" s="7"/>
      <c r="DK392" s="7"/>
      <c r="DL392" s="7"/>
      <c r="DM392" s="7"/>
      <c r="DN392" s="7"/>
      <c r="DO392" s="7"/>
      <c r="DP392" s="7"/>
      <c r="DQ392" s="7"/>
      <c r="DR392" s="7"/>
      <c r="DS392" s="7"/>
      <c r="DT392" s="7"/>
      <c r="DU392" s="7"/>
    </row>
    <row r="393" spans="15:125" x14ac:dyDescent="0.25"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</row>
    <row r="394" spans="15:125" x14ac:dyDescent="0.25"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  <c r="DH394" s="7"/>
      <c r="DI394" s="7"/>
      <c r="DJ394" s="7"/>
      <c r="DK394" s="7"/>
      <c r="DL394" s="7"/>
      <c r="DM394" s="7"/>
      <c r="DN394" s="7"/>
      <c r="DO394" s="7"/>
      <c r="DP394" s="7"/>
      <c r="DQ394" s="7"/>
      <c r="DR394" s="7"/>
      <c r="DS394" s="7"/>
      <c r="DT394" s="7"/>
      <c r="DU394" s="7"/>
    </row>
    <row r="395" spans="15:125" x14ac:dyDescent="0.25"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  <c r="DH395" s="7"/>
      <c r="DI395" s="7"/>
      <c r="DJ395" s="7"/>
      <c r="DK395" s="7"/>
      <c r="DL395" s="7"/>
      <c r="DM395" s="7"/>
      <c r="DN395" s="7"/>
      <c r="DO395" s="7"/>
      <c r="DP395" s="7"/>
      <c r="DQ395" s="7"/>
      <c r="DR395" s="7"/>
      <c r="DS395" s="7"/>
      <c r="DT395" s="7"/>
      <c r="DU395" s="7"/>
    </row>
    <row r="396" spans="15:125" x14ac:dyDescent="0.25"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  <c r="DH396" s="7"/>
      <c r="DI396" s="7"/>
      <c r="DJ396" s="7"/>
      <c r="DK396" s="7"/>
      <c r="DL396" s="7"/>
      <c r="DM396" s="7"/>
      <c r="DN396" s="7"/>
      <c r="DO396" s="7"/>
      <c r="DP396" s="7"/>
      <c r="DQ396" s="7"/>
      <c r="DR396" s="7"/>
      <c r="DS396" s="7"/>
      <c r="DT396" s="7"/>
      <c r="DU396" s="7"/>
    </row>
    <row r="397" spans="15:125" x14ac:dyDescent="0.25"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  <c r="DH397" s="7"/>
      <c r="DI397" s="7"/>
      <c r="DJ397" s="7"/>
      <c r="DK397" s="7"/>
      <c r="DL397" s="7"/>
      <c r="DM397" s="7"/>
      <c r="DN397" s="7"/>
      <c r="DO397" s="7"/>
      <c r="DP397" s="7"/>
      <c r="DQ397" s="7"/>
      <c r="DR397" s="7"/>
      <c r="DS397" s="7"/>
      <c r="DT397" s="7"/>
      <c r="DU397" s="7"/>
    </row>
    <row r="398" spans="15:125" x14ac:dyDescent="0.25"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  <c r="DH398" s="7"/>
      <c r="DI398" s="7"/>
      <c r="DJ398" s="7"/>
      <c r="DK398" s="7"/>
      <c r="DL398" s="7"/>
      <c r="DM398" s="7"/>
      <c r="DN398" s="7"/>
      <c r="DO398" s="7"/>
      <c r="DP398" s="7"/>
      <c r="DQ398" s="7"/>
      <c r="DR398" s="7"/>
      <c r="DS398" s="7"/>
      <c r="DT398" s="7"/>
      <c r="DU398" s="7"/>
    </row>
    <row r="399" spans="15:125" x14ac:dyDescent="0.25"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  <c r="DH399" s="7"/>
      <c r="DI399" s="7"/>
      <c r="DJ399" s="7"/>
      <c r="DK399" s="7"/>
      <c r="DL399" s="7"/>
      <c r="DM399" s="7"/>
      <c r="DN399" s="7"/>
      <c r="DO399" s="7"/>
      <c r="DP399" s="7"/>
      <c r="DQ399" s="7"/>
      <c r="DR399" s="7"/>
      <c r="DS399" s="7"/>
      <c r="DT399" s="7"/>
      <c r="DU399" s="7"/>
    </row>
    <row r="400" spans="15:125" x14ac:dyDescent="0.25"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  <c r="DH400" s="7"/>
      <c r="DI400" s="7"/>
      <c r="DJ400" s="7"/>
      <c r="DK400" s="7"/>
      <c r="DL400" s="7"/>
      <c r="DM400" s="7"/>
      <c r="DN400" s="7"/>
      <c r="DO400" s="7"/>
      <c r="DP400" s="7"/>
      <c r="DQ400" s="7"/>
      <c r="DR400" s="7"/>
      <c r="DS400" s="7"/>
      <c r="DT400" s="7"/>
      <c r="DU400" s="7"/>
    </row>
    <row r="401" spans="15:125" x14ac:dyDescent="0.25"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  <c r="DH401" s="7"/>
      <c r="DI401" s="7"/>
      <c r="DJ401" s="7"/>
      <c r="DK401" s="7"/>
      <c r="DL401" s="7"/>
      <c r="DM401" s="7"/>
      <c r="DN401" s="7"/>
      <c r="DO401" s="7"/>
      <c r="DP401" s="7"/>
      <c r="DQ401" s="7"/>
      <c r="DR401" s="7"/>
      <c r="DS401" s="7"/>
      <c r="DT401" s="7"/>
      <c r="DU401" s="7"/>
    </row>
    <row r="402" spans="15:125" x14ac:dyDescent="0.25"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  <c r="DH402" s="7"/>
      <c r="DI402" s="7"/>
      <c r="DJ402" s="7"/>
      <c r="DK402" s="7"/>
      <c r="DL402" s="7"/>
      <c r="DM402" s="7"/>
      <c r="DN402" s="7"/>
      <c r="DO402" s="7"/>
      <c r="DP402" s="7"/>
      <c r="DQ402" s="7"/>
      <c r="DR402" s="7"/>
      <c r="DS402" s="7"/>
      <c r="DT402" s="7"/>
      <c r="DU402" s="7"/>
    </row>
    <row r="403" spans="15:125" x14ac:dyDescent="0.25"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</row>
    <row r="404" spans="15:125" x14ac:dyDescent="0.25"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  <c r="DH404" s="7"/>
      <c r="DI404" s="7"/>
      <c r="DJ404" s="7"/>
      <c r="DK404" s="7"/>
      <c r="DL404" s="7"/>
      <c r="DM404" s="7"/>
      <c r="DN404" s="7"/>
      <c r="DO404" s="7"/>
      <c r="DP404" s="7"/>
      <c r="DQ404" s="7"/>
      <c r="DR404" s="7"/>
      <c r="DS404" s="7"/>
      <c r="DT404" s="7"/>
      <c r="DU404" s="7"/>
    </row>
    <row r="405" spans="15:125" x14ac:dyDescent="0.25"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  <c r="DL405" s="7"/>
      <c r="DM405" s="7"/>
      <c r="DN405" s="7"/>
      <c r="DO405" s="7"/>
      <c r="DP405" s="7"/>
      <c r="DQ405" s="7"/>
      <c r="DR405" s="7"/>
      <c r="DS405" s="7"/>
      <c r="DT405" s="7"/>
      <c r="DU405" s="7"/>
    </row>
    <row r="406" spans="15:125" x14ac:dyDescent="0.25"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  <c r="DH406" s="7"/>
      <c r="DI406" s="7"/>
      <c r="DJ406" s="7"/>
      <c r="DK406" s="7"/>
      <c r="DL406" s="7"/>
      <c r="DM406" s="7"/>
      <c r="DN406" s="7"/>
      <c r="DO406" s="7"/>
      <c r="DP406" s="7"/>
      <c r="DQ406" s="7"/>
      <c r="DR406" s="7"/>
      <c r="DS406" s="7"/>
      <c r="DT406" s="7"/>
      <c r="DU406" s="7"/>
    </row>
    <row r="407" spans="15:125" x14ac:dyDescent="0.25"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  <c r="DH407" s="7"/>
      <c r="DI407" s="7"/>
      <c r="DJ407" s="7"/>
      <c r="DK407" s="7"/>
      <c r="DL407" s="7"/>
      <c r="DM407" s="7"/>
      <c r="DN407" s="7"/>
      <c r="DO407" s="7"/>
      <c r="DP407" s="7"/>
      <c r="DQ407" s="7"/>
      <c r="DR407" s="7"/>
      <c r="DS407" s="7"/>
      <c r="DT407" s="7"/>
      <c r="DU407" s="7"/>
    </row>
    <row r="408" spans="15:125" x14ac:dyDescent="0.25"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  <c r="DH408" s="7"/>
      <c r="DI408" s="7"/>
      <c r="DJ408" s="7"/>
      <c r="DK408" s="7"/>
      <c r="DL408" s="7"/>
      <c r="DM408" s="7"/>
      <c r="DN408" s="7"/>
      <c r="DO408" s="7"/>
      <c r="DP408" s="7"/>
      <c r="DQ408" s="7"/>
      <c r="DR408" s="7"/>
      <c r="DS408" s="7"/>
      <c r="DT408" s="7"/>
      <c r="DU408" s="7"/>
    </row>
    <row r="409" spans="15:125" x14ac:dyDescent="0.25"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  <c r="DL409" s="7"/>
      <c r="DM409" s="7"/>
      <c r="DN409" s="7"/>
      <c r="DO409" s="7"/>
      <c r="DP409" s="7"/>
      <c r="DQ409" s="7"/>
      <c r="DR409" s="7"/>
      <c r="DS409" s="7"/>
      <c r="DT409" s="7"/>
      <c r="DU409" s="7"/>
    </row>
    <row r="410" spans="15:125" x14ac:dyDescent="0.25"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  <c r="DH410" s="7"/>
      <c r="DI410" s="7"/>
      <c r="DJ410" s="7"/>
      <c r="DK410" s="7"/>
      <c r="DL410" s="7"/>
      <c r="DM410" s="7"/>
      <c r="DN410" s="7"/>
      <c r="DO410" s="7"/>
      <c r="DP410" s="7"/>
      <c r="DQ410" s="7"/>
      <c r="DR410" s="7"/>
      <c r="DS410" s="7"/>
      <c r="DT410" s="7"/>
      <c r="DU410" s="7"/>
    </row>
    <row r="411" spans="15:125" x14ac:dyDescent="0.25"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</row>
    <row r="412" spans="15:125" x14ac:dyDescent="0.25"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  <c r="DH412" s="7"/>
      <c r="DI412" s="7"/>
      <c r="DJ412" s="7"/>
      <c r="DK412" s="7"/>
      <c r="DL412" s="7"/>
      <c r="DM412" s="7"/>
      <c r="DN412" s="7"/>
      <c r="DO412" s="7"/>
      <c r="DP412" s="7"/>
      <c r="DQ412" s="7"/>
      <c r="DR412" s="7"/>
      <c r="DS412" s="7"/>
      <c r="DT412" s="7"/>
      <c r="DU412" s="7"/>
    </row>
    <row r="413" spans="15:125" x14ac:dyDescent="0.25"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  <c r="DL413" s="7"/>
      <c r="DM413" s="7"/>
      <c r="DN413" s="7"/>
      <c r="DO413" s="7"/>
      <c r="DP413" s="7"/>
      <c r="DQ413" s="7"/>
      <c r="DR413" s="7"/>
      <c r="DS413" s="7"/>
      <c r="DT413" s="7"/>
      <c r="DU413" s="7"/>
    </row>
    <row r="414" spans="15:125" x14ac:dyDescent="0.25"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  <c r="DH414" s="7"/>
      <c r="DI414" s="7"/>
      <c r="DJ414" s="7"/>
      <c r="DK414" s="7"/>
      <c r="DL414" s="7"/>
      <c r="DM414" s="7"/>
      <c r="DN414" s="7"/>
      <c r="DO414" s="7"/>
      <c r="DP414" s="7"/>
      <c r="DQ414" s="7"/>
      <c r="DR414" s="7"/>
      <c r="DS414" s="7"/>
      <c r="DT414" s="7"/>
      <c r="DU414" s="7"/>
    </row>
    <row r="415" spans="15:125" x14ac:dyDescent="0.25"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  <c r="DH415" s="7"/>
      <c r="DI415" s="7"/>
      <c r="DJ415" s="7"/>
      <c r="DK415" s="7"/>
      <c r="DL415" s="7"/>
      <c r="DM415" s="7"/>
      <c r="DN415" s="7"/>
      <c r="DO415" s="7"/>
      <c r="DP415" s="7"/>
      <c r="DQ415" s="7"/>
      <c r="DR415" s="7"/>
      <c r="DS415" s="7"/>
      <c r="DT415" s="7"/>
      <c r="DU415" s="7"/>
    </row>
    <row r="416" spans="15:125" x14ac:dyDescent="0.25"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  <c r="DH416" s="7"/>
      <c r="DI416" s="7"/>
      <c r="DJ416" s="7"/>
      <c r="DK416" s="7"/>
      <c r="DL416" s="7"/>
      <c r="DM416" s="7"/>
      <c r="DN416" s="7"/>
      <c r="DO416" s="7"/>
      <c r="DP416" s="7"/>
      <c r="DQ416" s="7"/>
      <c r="DR416" s="7"/>
      <c r="DS416" s="7"/>
      <c r="DT416" s="7"/>
      <c r="DU416" s="7"/>
    </row>
    <row r="417" spans="15:125" x14ac:dyDescent="0.25"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  <c r="DH417" s="7"/>
      <c r="DI417" s="7"/>
      <c r="DJ417" s="7"/>
      <c r="DK417" s="7"/>
      <c r="DL417" s="7"/>
      <c r="DM417" s="7"/>
      <c r="DN417" s="7"/>
      <c r="DO417" s="7"/>
      <c r="DP417" s="7"/>
      <c r="DQ417" s="7"/>
      <c r="DR417" s="7"/>
      <c r="DS417" s="7"/>
      <c r="DT417" s="7"/>
      <c r="DU417" s="7"/>
    </row>
    <row r="418" spans="15:125" x14ac:dyDescent="0.25"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  <c r="DH418" s="7"/>
      <c r="DI418" s="7"/>
      <c r="DJ418" s="7"/>
      <c r="DK418" s="7"/>
      <c r="DL418" s="7"/>
      <c r="DM418" s="7"/>
      <c r="DN418" s="7"/>
      <c r="DO418" s="7"/>
      <c r="DP418" s="7"/>
      <c r="DQ418" s="7"/>
      <c r="DR418" s="7"/>
      <c r="DS418" s="7"/>
      <c r="DT418" s="7"/>
      <c r="DU418" s="7"/>
    </row>
    <row r="419" spans="15:125" x14ac:dyDescent="0.25"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  <c r="DH419" s="7"/>
      <c r="DI419" s="7"/>
      <c r="DJ419" s="7"/>
      <c r="DK419" s="7"/>
      <c r="DL419" s="7"/>
      <c r="DM419" s="7"/>
      <c r="DN419" s="7"/>
      <c r="DO419" s="7"/>
      <c r="DP419" s="7"/>
      <c r="DQ419" s="7"/>
      <c r="DR419" s="7"/>
      <c r="DS419" s="7"/>
      <c r="DT419" s="7"/>
      <c r="DU419" s="7"/>
    </row>
    <row r="420" spans="15:125" x14ac:dyDescent="0.25"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  <c r="DL420" s="7"/>
      <c r="DM420" s="7"/>
      <c r="DN420" s="7"/>
      <c r="DO420" s="7"/>
      <c r="DP420" s="7"/>
      <c r="DQ420" s="7"/>
      <c r="DR420" s="7"/>
      <c r="DS420" s="7"/>
      <c r="DT420" s="7"/>
      <c r="DU420" s="7"/>
    </row>
    <row r="421" spans="15:125" x14ac:dyDescent="0.25"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  <c r="DH421" s="7"/>
      <c r="DI421" s="7"/>
      <c r="DJ421" s="7"/>
      <c r="DK421" s="7"/>
      <c r="DL421" s="7"/>
      <c r="DM421" s="7"/>
      <c r="DN421" s="7"/>
      <c r="DO421" s="7"/>
      <c r="DP421" s="7"/>
      <c r="DQ421" s="7"/>
      <c r="DR421" s="7"/>
      <c r="DS421" s="7"/>
      <c r="DT421" s="7"/>
      <c r="DU421" s="7"/>
    </row>
    <row r="422" spans="15:125" x14ac:dyDescent="0.25"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  <c r="DH422" s="7"/>
      <c r="DI422" s="7"/>
      <c r="DJ422" s="7"/>
      <c r="DK422" s="7"/>
      <c r="DL422" s="7"/>
      <c r="DM422" s="7"/>
      <c r="DN422" s="7"/>
      <c r="DO422" s="7"/>
      <c r="DP422" s="7"/>
      <c r="DQ422" s="7"/>
      <c r="DR422" s="7"/>
      <c r="DS422" s="7"/>
      <c r="DT422" s="7"/>
      <c r="DU422" s="7"/>
    </row>
    <row r="423" spans="15:125" x14ac:dyDescent="0.25"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</row>
    <row r="424" spans="15:125" x14ac:dyDescent="0.25"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  <c r="DB424" s="7"/>
      <c r="DC424" s="7"/>
      <c r="DD424" s="7"/>
      <c r="DE424" s="7"/>
      <c r="DF424" s="7"/>
      <c r="DG424" s="7"/>
      <c r="DH424" s="7"/>
      <c r="DI424" s="7"/>
      <c r="DJ424" s="7"/>
      <c r="DK424" s="7"/>
      <c r="DL424" s="7"/>
      <c r="DM424" s="7"/>
      <c r="DN424" s="7"/>
      <c r="DO424" s="7"/>
      <c r="DP424" s="7"/>
      <c r="DQ424" s="7"/>
      <c r="DR424" s="7"/>
      <c r="DS424" s="7"/>
      <c r="DT424" s="7"/>
      <c r="DU424" s="7"/>
    </row>
    <row r="425" spans="15:125" x14ac:dyDescent="0.25"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  <c r="DL425" s="7"/>
      <c r="DM425" s="7"/>
      <c r="DN425" s="7"/>
      <c r="DO425" s="7"/>
      <c r="DP425" s="7"/>
      <c r="DQ425" s="7"/>
      <c r="DR425" s="7"/>
      <c r="DS425" s="7"/>
      <c r="DT425" s="7"/>
      <c r="DU425" s="7"/>
    </row>
    <row r="426" spans="15:125" x14ac:dyDescent="0.25"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  <c r="DL426" s="7"/>
      <c r="DM426" s="7"/>
      <c r="DN426" s="7"/>
      <c r="DO426" s="7"/>
      <c r="DP426" s="7"/>
      <c r="DQ426" s="7"/>
      <c r="DR426" s="7"/>
      <c r="DS426" s="7"/>
      <c r="DT426" s="7"/>
      <c r="DU426" s="7"/>
    </row>
    <row r="427" spans="15:125" x14ac:dyDescent="0.25"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  <c r="DL427" s="7"/>
      <c r="DM427" s="7"/>
      <c r="DN427" s="7"/>
      <c r="DO427" s="7"/>
      <c r="DP427" s="7"/>
      <c r="DQ427" s="7"/>
      <c r="DR427" s="7"/>
      <c r="DS427" s="7"/>
      <c r="DT427" s="7"/>
      <c r="DU427" s="7"/>
    </row>
    <row r="428" spans="15:125" x14ac:dyDescent="0.25"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  <c r="DH428" s="7"/>
      <c r="DI428" s="7"/>
      <c r="DJ428" s="7"/>
      <c r="DK428" s="7"/>
      <c r="DL428" s="7"/>
      <c r="DM428" s="7"/>
      <c r="DN428" s="7"/>
      <c r="DO428" s="7"/>
      <c r="DP428" s="7"/>
      <c r="DQ428" s="7"/>
      <c r="DR428" s="7"/>
      <c r="DS428" s="7"/>
      <c r="DT428" s="7"/>
      <c r="DU428" s="7"/>
    </row>
    <row r="429" spans="15:125" x14ac:dyDescent="0.25"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  <c r="DL429" s="7"/>
      <c r="DM429" s="7"/>
      <c r="DN429" s="7"/>
      <c r="DO429" s="7"/>
      <c r="DP429" s="7"/>
      <c r="DQ429" s="7"/>
      <c r="DR429" s="7"/>
      <c r="DS429" s="7"/>
      <c r="DT429" s="7"/>
      <c r="DU429" s="7"/>
    </row>
    <row r="430" spans="15:125" x14ac:dyDescent="0.25"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7"/>
      <c r="DO430" s="7"/>
      <c r="DP430" s="7"/>
      <c r="DQ430" s="7"/>
      <c r="DR430" s="7"/>
      <c r="DS430" s="7"/>
      <c r="DT430" s="7"/>
      <c r="DU430" s="7"/>
    </row>
    <row r="431" spans="15:125" x14ac:dyDescent="0.25"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</row>
    <row r="432" spans="15:125" x14ac:dyDescent="0.25"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  <c r="DG432" s="7"/>
      <c r="DH432" s="7"/>
      <c r="DI432" s="7"/>
      <c r="DJ432" s="7"/>
      <c r="DK432" s="7"/>
      <c r="DL432" s="7"/>
      <c r="DM432" s="7"/>
      <c r="DN432" s="7"/>
      <c r="DO432" s="7"/>
      <c r="DP432" s="7"/>
      <c r="DQ432" s="7"/>
      <c r="DR432" s="7"/>
      <c r="DS432" s="7"/>
      <c r="DT432" s="7"/>
      <c r="DU432" s="7"/>
    </row>
    <row r="433" spans="15:125" x14ac:dyDescent="0.25"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  <c r="DL433" s="7"/>
      <c r="DM433" s="7"/>
      <c r="DN433" s="7"/>
      <c r="DO433" s="7"/>
      <c r="DP433" s="7"/>
      <c r="DQ433" s="7"/>
      <c r="DR433" s="7"/>
      <c r="DS433" s="7"/>
      <c r="DT433" s="7"/>
      <c r="DU433" s="7"/>
    </row>
    <row r="434" spans="15:125" x14ac:dyDescent="0.25"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  <c r="DH434" s="7"/>
      <c r="DI434" s="7"/>
      <c r="DJ434" s="7"/>
      <c r="DK434" s="7"/>
      <c r="DL434" s="7"/>
      <c r="DM434" s="7"/>
      <c r="DN434" s="7"/>
      <c r="DO434" s="7"/>
      <c r="DP434" s="7"/>
      <c r="DQ434" s="7"/>
      <c r="DR434" s="7"/>
      <c r="DS434" s="7"/>
      <c r="DT434" s="7"/>
      <c r="DU434" s="7"/>
    </row>
    <row r="435" spans="15:125" x14ac:dyDescent="0.25"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7"/>
      <c r="DO435" s="7"/>
      <c r="DP435" s="7"/>
      <c r="DQ435" s="7"/>
      <c r="DR435" s="7"/>
      <c r="DS435" s="7"/>
      <c r="DT435" s="7"/>
      <c r="DU435" s="7"/>
    </row>
    <row r="436" spans="15:125" x14ac:dyDescent="0.25"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  <c r="DH436" s="7"/>
      <c r="DI436" s="7"/>
      <c r="DJ436" s="7"/>
      <c r="DK436" s="7"/>
      <c r="DL436" s="7"/>
      <c r="DM436" s="7"/>
      <c r="DN436" s="7"/>
      <c r="DO436" s="7"/>
      <c r="DP436" s="7"/>
      <c r="DQ436" s="7"/>
      <c r="DR436" s="7"/>
      <c r="DS436" s="7"/>
      <c r="DT436" s="7"/>
      <c r="DU436" s="7"/>
    </row>
    <row r="437" spans="15:125" x14ac:dyDescent="0.25"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</row>
    <row r="438" spans="15:125" x14ac:dyDescent="0.25"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  <c r="DH438" s="7"/>
      <c r="DI438" s="7"/>
      <c r="DJ438" s="7"/>
      <c r="DK438" s="7"/>
      <c r="DL438" s="7"/>
      <c r="DM438" s="7"/>
      <c r="DN438" s="7"/>
      <c r="DO438" s="7"/>
      <c r="DP438" s="7"/>
      <c r="DQ438" s="7"/>
      <c r="DR438" s="7"/>
      <c r="DS438" s="7"/>
      <c r="DT438" s="7"/>
      <c r="DU438" s="7"/>
    </row>
    <row r="439" spans="15:125" x14ac:dyDescent="0.25"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  <c r="DH439" s="7"/>
      <c r="DI439" s="7"/>
      <c r="DJ439" s="7"/>
      <c r="DK439" s="7"/>
      <c r="DL439" s="7"/>
      <c r="DM439" s="7"/>
      <c r="DN439" s="7"/>
      <c r="DO439" s="7"/>
      <c r="DP439" s="7"/>
      <c r="DQ439" s="7"/>
      <c r="DR439" s="7"/>
      <c r="DS439" s="7"/>
      <c r="DT439" s="7"/>
      <c r="DU439" s="7"/>
    </row>
    <row r="440" spans="15:125" x14ac:dyDescent="0.25"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  <c r="DL440" s="7"/>
      <c r="DM440" s="7"/>
      <c r="DN440" s="7"/>
      <c r="DO440" s="7"/>
      <c r="DP440" s="7"/>
      <c r="DQ440" s="7"/>
      <c r="DR440" s="7"/>
      <c r="DS440" s="7"/>
      <c r="DT440" s="7"/>
      <c r="DU440" s="7"/>
    </row>
    <row r="441" spans="15:125" x14ac:dyDescent="0.25"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  <c r="DL441" s="7"/>
      <c r="DM441" s="7"/>
      <c r="DN441" s="7"/>
      <c r="DO441" s="7"/>
      <c r="DP441" s="7"/>
      <c r="DQ441" s="7"/>
      <c r="DR441" s="7"/>
      <c r="DS441" s="7"/>
      <c r="DT441" s="7"/>
      <c r="DU441" s="7"/>
    </row>
    <row r="442" spans="15:125" x14ac:dyDescent="0.25"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  <c r="DL442" s="7"/>
      <c r="DM442" s="7"/>
      <c r="DN442" s="7"/>
      <c r="DO442" s="7"/>
      <c r="DP442" s="7"/>
      <c r="DQ442" s="7"/>
      <c r="DR442" s="7"/>
      <c r="DS442" s="7"/>
      <c r="DT442" s="7"/>
      <c r="DU442" s="7"/>
    </row>
    <row r="443" spans="15:125" x14ac:dyDescent="0.25"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</row>
    <row r="444" spans="15:125" x14ac:dyDescent="0.25"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  <c r="DH444" s="7"/>
      <c r="DI444" s="7"/>
      <c r="DJ444" s="7"/>
      <c r="DK444" s="7"/>
      <c r="DL444" s="7"/>
      <c r="DM444" s="7"/>
      <c r="DN444" s="7"/>
      <c r="DO444" s="7"/>
      <c r="DP444" s="7"/>
      <c r="DQ444" s="7"/>
      <c r="DR444" s="7"/>
      <c r="DS444" s="7"/>
      <c r="DT444" s="7"/>
      <c r="DU444" s="7"/>
    </row>
    <row r="445" spans="15:125" x14ac:dyDescent="0.25"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  <c r="DH445" s="7"/>
      <c r="DI445" s="7"/>
      <c r="DJ445" s="7"/>
      <c r="DK445" s="7"/>
      <c r="DL445" s="7"/>
      <c r="DM445" s="7"/>
      <c r="DN445" s="7"/>
      <c r="DO445" s="7"/>
      <c r="DP445" s="7"/>
      <c r="DQ445" s="7"/>
      <c r="DR445" s="7"/>
      <c r="DS445" s="7"/>
      <c r="DT445" s="7"/>
      <c r="DU445" s="7"/>
    </row>
    <row r="446" spans="15:125" x14ac:dyDescent="0.25"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  <c r="DH446" s="7"/>
      <c r="DI446" s="7"/>
      <c r="DJ446" s="7"/>
      <c r="DK446" s="7"/>
      <c r="DL446" s="7"/>
      <c r="DM446" s="7"/>
      <c r="DN446" s="7"/>
      <c r="DO446" s="7"/>
      <c r="DP446" s="7"/>
      <c r="DQ446" s="7"/>
      <c r="DR446" s="7"/>
      <c r="DS446" s="7"/>
      <c r="DT446" s="7"/>
      <c r="DU446" s="7"/>
    </row>
    <row r="447" spans="15:125" x14ac:dyDescent="0.25"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  <c r="DL447" s="7"/>
      <c r="DM447" s="7"/>
      <c r="DN447" s="7"/>
      <c r="DO447" s="7"/>
      <c r="DP447" s="7"/>
      <c r="DQ447" s="7"/>
      <c r="DR447" s="7"/>
      <c r="DS447" s="7"/>
      <c r="DT447" s="7"/>
      <c r="DU447" s="7"/>
    </row>
    <row r="448" spans="15:125" x14ac:dyDescent="0.25"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  <c r="DH448" s="7"/>
      <c r="DI448" s="7"/>
      <c r="DJ448" s="7"/>
      <c r="DK448" s="7"/>
      <c r="DL448" s="7"/>
      <c r="DM448" s="7"/>
      <c r="DN448" s="7"/>
      <c r="DO448" s="7"/>
      <c r="DP448" s="7"/>
      <c r="DQ448" s="7"/>
      <c r="DR448" s="7"/>
      <c r="DS448" s="7"/>
      <c r="DT448" s="7"/>
      <c r="DU448" s="7"/>
    </row>
    <row r="449" spans="15:125" x14ac:dyDescent="0.25"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  <c r="DL449" s="7"/>
      <c r="DM449" s="7"/>
      <c r="DN449" s="7"/>
      <c r="DO449" s="7"/>
      <c r="DP449" s="7"/>
      <c r="DQ449" s="7"/>
      <c r="DR449" s="7"/>
      <c r="DS449" s="7"/>
      <c r="DT449" s="7"/>
      <c r="DU449" s="7"/>
    </row>
    <row r="450" spans="15:125" x14ac:dyDescent="0.25"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  <c r="DH450" s="7"/>
      <c r="DI450" s="7"/>
      <c r="DJ450" s="7"/>
      <c r="DK450" s="7"/>
      <c r="DL450" s="7"/>
      <c r="DM450" s="7"/>
      <c r="DN450" s="7"/>
      <c r="DO450" s="7"/>
      <c r="DP450" s="7"/>
      <c r="DQ450" s="7"/>
      <c r="DR450" s="7"/>
      <c r="DS450" s="7"/>
      <c r="DT450" s="7"/>
      <c r="DU450" s="7"/>
    </row>
    <row r="451" spans="15:125" x14ac:dyDescent="0.25"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7"/>
      <c r="DO451" s="7"/>
      <c r="DP451" s="7"/>
      <c r="DQ451" s="7"/>
      <c r="DR451" s="7"/>
      <c r="DS451" s="7"/>
      <c r="DT451" s="7"/>
      <c r="DU451" s="7"/>
    </row>
    <row r="452" spans="15:125" x14ac:dyDescent="0.25"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  <c r="DL452" s="7"/>
      <c r="DM452" s="7"/>
      <c r="DN452" s="7"/>
      <c r="DO452" s="7"/>
      <c r="DP452" s="7"/>
      <c r="DQ452" s="7"/>
      <c r="DR452" s="7"/>
      <c r="DS452" s="7"/>
      <c r="DT452" s="7"/>
      <c r="DU452" s="7"/>
    </row>
    <row r="453" spans="15:125" x14ac:dyDescent="0.25"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  <c r="DL453" s="7"/>
      <c r="DM453" s="7"/>
      <c r="DN453" s="7"/>
      <c r="DO453" s="7"/>
      <c r="DP453" s="7"/>
      <c r="DQ453" s="7"/>
      <c r="DR453" s="7"/>
      <c r="DS453" s="7"/>
      <c r="DT453" s="7"/>
      <c r="DU453" s="7"/>
    </row>
    <row r="454" spans="15:125" x14ac:dyDescent="0.25"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  <c r="DH454" s="7"/>
      <c r="DI454" s="7"/>
      <c r="DJ454" s="7"/>
      <c r="DK454" s="7"/>
      <c r="DL454" s="7"/>
      <c r="DM454" s="7"/>
      <c r="DN454" s="7"/>
      <c r="DO454" s="7"/>
      <c r="DP454" s="7"/>
      <c r="DQ454" s="7"/>
      <c r="DR454" s="7"/>
      <c r="DS454" s="7"/>
      <c r="DT454" s="7"/>
      <c r="DU454" s="7"/>
    </row>
    <row r="455" spans="15:125" x14ac:dyDescent="0.25"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7"/>
      <c r="DO455" s="7"/>
      <c r="DP455" s="7"/>
      <c r="DQ455" s="7"/>
      <c r="DR455" s="7"/>
      <c r="DS455" s="7"/>
      <c r="DT455" s="7"/>
      <c r="DU455" s="7"/>
    </row>
    <row r="456" spans="15:125" x14ac:dyDescent="0.25"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  <c r="DL456" s="7"/>
      <c r="DM456" s="7"/>
      <c r="DN456" s="7"/>
      <c r="DO456" s="7"/>
      <c r="DP456" s="7"/>
      <c r="DQ456" s="7"/>
      <c r="DR456" s="7"/>
      <c r="DS456" s="7"/>
      <c r="DT456" s="7"/>
      <c r="DU456" s="7"/>
    </row>
    <row r="457" spans="15:125" x14ac:dyDescent="0.25"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</row>
    <row r="458" spans="15:125" x14ac:dyDescent="0.25"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  <c r="DH458" s="7"/>
      <c r="DI458" s="7"/>
      <c r="DJ458" s="7"/>
      <c r="DK458" s="7"/>
      <c r="DL458" s="7"/>
      <c r="DM458" s="7"/>
      <c r="DN458" s="7"/>
      <c r="DO458" s="7"/>
      <c r="DP458" s="7"/>
      <c r="DQ458" s="7"/>
      <c r="DR458" s="7"/>
      <c r="DS458" s="7"/>
      <c r="DT458" s="7"/>
      <c r="DU458" s="7"/>
    </row>
    <row r="459" spans="15:125" x14ac:dyDescent="0.25"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</row>
    <row r="460" spans="15:125" x14ac:dyDescent="0.25"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7"/>
      <c r="DO460" s="7"/>
      <c r="DP460" s="7"/>
      <c r="DQ460" s="7"/>
      <c r="DR460" s="7"/>
      <c r="DS460" s="7"/>
      <c r="DT460" s="7"/>
      <c r="DU460" s="7"/>
    </row>
    <row r="461" spans="15:125" x14ac:dyDescent="0.25"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</row>
    <row r="462" spans="15:125" x14ac:dyDescent="0.25"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</row>
    <row r="463" spans="15:125" x14ac:dyDescent="0.25"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</row>
    <row r="464" spans="15:125" x14ac:dyDescent="0.25"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7"/>
      <c r="DO464" s="7"/>
      <c r="DP464" s="7"/>
      <c r="DQ464" s="7"/>
      <c r="DR464" s="7"/>
      <c r="DS464" s="7"/>
      <c r="DT464" s="7"/>
      <c r="DU464" s="7"/>
    </row>
    <row r="465" spans="15:125" x14ac:dyDescent="0.25"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</row>
    <row r="466" spans="15:125" x14ac:dyDescent="0.25"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  <c r="DL466" s="7"/>
      <c r="DM466" s="7"/>
      <c r="DN466" s="7"/>
      <c r="DO466" s="7"/>
      <c r="DP466" s="7"/>
      <c r="DQ466" s="7"/>
      <c r="DR466" s="7"/>
      <c r="DS466" s="7"/>
      <c r="DT466" s="7"/>
      <c r="DU466" s="7"/>
    </row>
    <row r="467" spans="15:125" x14ac:dyDescent="0.25"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</row>
    <row r="468" spans="15:125" x14ac:dyDescent="0.25"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  <c r="DH468" s="7"/>
      <c r="DI468" s="7"/>
      <c r="DJ468" s="7"/>
      <c r="DK468" s="7"/>
      <c r="DL468" s="7"/>
      <c r="DM468" s="7"/>
      <c r="DN468" s="7"/>
      <c r="DO468" s="7"/>
      <c r="DP468" s="7"/>
      <c r="DQ468" s="7"/>
      <c r="DR468" s="7"/>
      <c r="DS468" s="7"/>
      <c r="DT468" s="7"/>
      <c r="DU468" s="7"/>
    </row>
    <row r="469" spans="15:125" x14ac:dyDescent="0.25"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  <c r="DL469" s="7"/>
      <c r="DM469" s="7"/>
      <c r="DN469" s="7"/>
      <c r="DO469" s="7"/>
      <c r="DP469" s="7"/>
      <c r="DQ469" s="7"/>
      <c r="DR469" s="7"/>
      <c r="DS469" s="7"/>
      <c r="DT469" s="7"/>
      <c r="DU469" s="7"/>
    </row>
    <row r="470" spans="15:125" x14ac:dyDescent="0.25"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  <c r="CU470" s="7"/>
      <c r="CV470" s="7"/>
      <c r="CW470" s="7"/>
      <c r="CX470" s="7"/>
      <c r="CY470" s="7"/>
      <c r="CZ470" s="7"/>
      <c r="DA470" s="7"/>
      <c r="DB470" s="7"/>
      <c r="DC470" s="7"/>
      <c r="DD470" s="7"/>
      <c r="DE470" s="7"/>
      <c r="DF470" s="7"/>
      <c r="DG470" s="7"/>
      <c r="DH470" s="7"/>
      <c r="DI470" s="7"/>
      <c r="DJ470" s="7"/>
      <c r="DK470" s="7"/>
      <c r="DL470" s="7"/>
      <c r="DM470" s="7"/>
      <c r="DN470" s="7"/>
      <c r="DO470" s="7"/>
      <c r="DP470" s="7"/>
      <c r="DQ470" s="7"/>
      <c r="DR470" s="7"/>
      <c r="DS470" s="7"/>
      <c r="DT470" s="7"/>
      <c r="DU470" s="7"/>
    </row>
    <row r="471" spans="15:125" x14ac:dyDescent="0.25"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  <c r="DH471" s="7"/>
      <c r="DI471" s="7"/>
      <c r="DJ471" s="7"/>
      <c r="DK471" s="7"/>
      <c r="DL471" s="7"/>
      <c r="DM471" s="7"/>
      <c r="DN471" s="7"/>
      <c r="DO471" s="7"/>
      <c r="DP471" s="7"/>
      <c r="DQ471" s="7"/>
      <c r="DR471" s="7"/>
      <c r="DS471" s="7"/>
      <c r="DT471" s="7"/>
      <c r="DU471" s="7"/>
    </row>
    <row r="472" spans="15:125" x14ac:dyDescent="0.25"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  <c r="DH472" s="7"/>
      <c r="DI472" s="7"/>
      <c r="DJ472" s="7"/>
      <c r="DK472" s="7"/>
      <c r="DL472" s="7"/>
      <c r="DM472" s="7"/>
      <c r="DN472" s="7"/>
      <c r="DO472" s="7"/>
      <c r="DP472" s="7"/>
      <c r="DQ472" s="7"/>
      <c r="DR472" s="7"/>
      <c r="DS472" s="7"/>
      <c r="DT472" s="7"/>
      <c r="DU472" s="7"/>
    </row>
    <row r="473" spans="15:125" x14ac:dyDescent="0.25"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  <c r="DL473" s="7"/>
      <c r="DM473" s="7"/>
      <c r="DN473" s="7"/>
      <c r="DO473" s="7"/>
      <c r="DP473" s="7"/>
      <c r="DQ473" s="7"/>
      <c r="DR473" s="7"/>
      <c r="DS473" s="7"/>
      <c r="DT473" s="7"/>
      <c r="DU473" s="7"/>
    </row>
    <row r="474" spans="15:125" x14ac:dyDescent="0.25"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  <c r="DH474" s="7"/>
      <c r="DI474" s="7"/>
      <c r="DJ474" s="7"/>
      <c r="DK474" s="7"/>
      <c r="DL474" s="7"/>
      <c r="DM474" s="7"/>
      <c r="DN474" s="7"/>
      <c r="DO474" s="7"/>
      <c r="DP474" s="7"/>
      <c r="DQ474" s="7"/>
      <c r="DR474" s="7"/>
      <c r="DS474" s="7"/>
      <c r="DT474" s="7"/>
      <c r="DU474" s="7"/>
    </row>
    <row r="475" spans="15:125" x14ac:dyDescent="0.25"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  <c r="DL475" s="7"/>
      <c r="DM475" s="7"/>
      <c r="DN475" s="7"/>
      <c r="DO475" s="7"/>
      <c r="DP475" s="7"/>
      <c r="DQ475" s="7"/>
      <c r="DR475" s="7"/>
      <c r="DS475" s="7"/>
      <c r="DT475" s="7"/>
      <c r="DU475" s="7"/>
    </row>
    <row r="476" spans="15:125" x14ac:dyDescent="0.25"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/>
      <c r="DI476" s="7"/>
      <c r="DJ476" s="7"/>
      <c r="DK476" s="7"/>
      <c r="DL476" s="7"/>
      <c r="DM476" s="7"/>
      <c r="DN476" s="7"/>
      <c r="DO476" s="7"/>
      <c r="DP476" s="7"/>
      <c r="DQ476" s="7"/>
      <c r="DR476" s="7"/>
      <c r="DS476" s="7"/>
      <c r="DT476" s="7"/>
      <c r="DU476" s="7"/>
    </row>
    <row r="477" spans="15:125" x14ac:dyDescent="0.25"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7"/>
      <c r="DO477" s="7"/>
      <c r="DP477" s="7"/>
      <c r="DQ477" s="7"/>
      <c r="DR477" s="7"/>
      <c r="DS477" s="7"/>
      <c r="DT477" s="7"/>
      <c r="DU477" s="7"/>
    </row>
    <row r="478" spans="15:125" x14ac:dyDescent="0.25"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</row>
    <row r="479" spans="15:125" x14ac:dyDescent="0.25"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</row>
    <row r="480" spans="15:125" x14ac:dyDescent="0.25"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  <c r="DL480" s="7"/>
      <c r="DM480" s="7"/>
      <c r="DN480" s="7"/>
      <c r="DO480" s="7"/>
      <c r="DP480" s="7"/>
      <c r="DQ480" s="7"/>
      <c r="DR480" s="7"/>
      <c r="DS480" s="7"/>
      <c r="DT480" s="7"/>
      <c r="DU480" s="7"/>
    </row>
    <row r="481" spans="15:125" x14ac:dyDescent="0.25"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  <c r="CU481" s="7"/>
      <c r="CV481" s="7"/>
      <c r="CW481" s="7"/>
      <c r="CX481" s="7"/>
      <c r="CY481" s="7"/>
      <c r="CZ481" s="7"/>
      <c r="DA481" s="7"/>
      <c r="DB481" s="7"/>
      <c r="DC481" s="7"/>
      <c r="DD481" s="7"/>
      <c r="DE481" s="7"/>
      <c r="DF481" s="7"/>
      <c r="DG481" s="7"/>
      <c r="DH481" s="7"/>
      <c r="DI481" s="7"/>
      <c r="DJ481" s="7"/>
      <c r="DK481" s="7"/>
      <c r="DL481" s="7"/>
      <c r="DM481" s="7"/>
      <c r="DN481" s="7"/>
      <c r="DO481" s="7"/>
      <c r="DP481" s="7"/>
      <c r="DQ481" s="7"/>
      <c r="DR481" s="7"/>
      <c r="DS481" s="7"/>
      <c r="DT481" s="7"/>
      <c r="DU481" s="7"/>
    </row>
    <row r="482" spans="15:125" x14ac:dyDescent="0.25"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7"/>
      <c r="DO482" s="7"/>
      <c r="DP482" s="7"/>
      <c r="DQ482" s="7"/>
      <c r="DR482" s="7"/>
      <c r="DS482" s="7"/>
      <c r="DT482" s="7"/>
      <c r="DU482" s="7"/>
    </row>
    <row r="483" spans="15:125" x14ac:dyDescent="0.25"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  <c r="DL483" s="7"/>
      <c r="DM483" s="7"/>
      <c r="DN483" s="7"/>
      <c r="DO483" s="7"/>
      <c r="DP483" s="7"/>
      <c r="DQ483" s="7"/>
      <c r="DR483" s="7"/>
      <c r="DS483" s="7"/>
      <c r="DT483" s="7"/>
      <c r="DU483" s="7"/>
    </row>
    <row r="484" spans="15:125" x14ac:dyDescent="0.25"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  <c r="DL484" s="7"/>
      <c r="DM484" s="7"/>
      <c r="DN484" s="7"/>
      <c r="DO484" s="7"/>
      <c r="DP484" s="7"/>
      <c r="DQ484" s="7"/>
      <c r="DR484" s="7"/>
      <c r="DS484" s="7"/>
      <c r="DT484" s="7"/>
      <c r="DU484" s="7"/>
    </row>
    <row r="485" spans="15:125" x14ac:dyDescent="0.25"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7"/>
      <c r="DO485" s="7"/>
      <c r="DP485" s="7"/>
      <c r="DQ485" s="7"/>
      <c r="DR485" s="7"/>
      <c r="DS485" s="7"/>
      <c r="DT485" s="7"/>
      <c r="DU485" s="7"/>
    </row>
    <row r="486" spans="15:125" x14ac:dyDescent="0.25"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  <c r="DH486" s="7"/>
      <c r="DI486" s="7"/>
      <c r="DJ486" s="7"/>
      <c r="DK486" s="7"/>
      <c r="DL486" s="7"/>
      <c r="DM486" s="7"/>
      <c r="DN486" s="7"/>
      <c r="DO486" s="7"/>
      <c r="DP486" s="7"/>
      <c r="DQ486" s="7"/>
      <c r="DR486" s="7"/>
      <c r="DS486" s="7"/>
      <c r="DT486" s="7"/>
      <c r="DU486" s="7"/>
    </row>
    <row r="487" spans="15:125" x14ac:dyDescent="0.25"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  <c r="DL487" s="7"/>
      <c r="DM487" s="7"/>
      <c r="DN487" s="7"/>
      <c r="DO487" s="7"/>
      <c r="DP487" s="7"/>
      <c r="DQ487" s="7"/>
      <c r="DR487" s="7"/>
      <c r="DS487" s="7"/>
      <c r="DT487" s="7"/>
      <c r="DU487" s="7"/>
    </row>
    <row r="488" spans="15:125" x14ac:dyDescent="0.25"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  <c r="DH488" s="7"/>
      <c r="DI488" s="7"/>
      <c r="DJ488" s="7"/>
      <c r="DK488" s="7"/>
      <c r="DL488" s="7"/>
      <c r="DM488" s="7"/>
      <c r="DN488" s="7"/>
      <c r="DO488" s="7"/>
      <c r="DP488" s="7"/>
      <c r="DQ488" s="7"/>
      <c r="DR488" s="7"/>
      <c r="DS488" s="7"/>
      <c r="DT488" s="7"/>
      <c r="DU488" s="7"/>
    </row>
    <row r="489" spans="15:125" x14ac:dyDescent="0.25"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</row>
    <row r="490" spans="15:125" x14ac:dyDescent="0.25"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  <c r="CU490" s="7"/>
      <c r="CV490" s="7"/>
      <c r="CW490" s="7"/>
      <c r="CX490" s="7"/>
      <c r="CY490" s="7"/>
      <c r="CZ490" s="7"/>
      <c r="DA490" s="7"/>
      <c r="DB490" s="7"/>
      <c r="DC490" s="7"/>
      <c r="DD490" s="7"/>
      <c r="DE490" s="7"/>
      <c r="DF490" s="7"/>
      <c r="DG490" s="7"/>
      <c r="DH490" s="7"/>
      <c r="DI490" s="7"/>
      <c r="DJ490" s="7"/>
      <c r="DK490" s="7"/>
      <c r="DL490" s="7"/>
      <c r="DM490" s="7"/>
      <c r="DN490" s="7"/>
      <c r="DO490" s="7"/>
      <c r="DP490" s="7"/>
      <c r="DQ490" s="7"/>
      <c r="DR490" s="7"/>
      <c r="DS490" s="7"/>
      <c r="DT490" s="7"/>
      <c r="DU490" s="7"/>
    </row>
    <row r="491" spans="15:125" x14ac:dyDescent="0.25"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  <c r="DL491" s="7"/>
      <c r="DM491" s="7"/>
      <c r="DN491" s="7"/>
      <c r="DO491" s="7"/>
      <c r="DP491" s="7"/>
      <c r="DQ491" s="7"/>
      <c r="DR491" s="7"/>
      <c r="DS491" s="7"/>
      <c r="DT491" s="7"/>
      <c r="DU491" s="7"/>
    </row>
    <row r="492" spans="15:125" x14ac:dyDescent="0.25"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  <c r="DL492" s="7"/>
      <c r="DM492" s="7"/>
      <c r="DN492" s="7"/>
      <c r="DO492" s="7"/>
      <c r="DP492" s="7"/>
      <c r="DQ492" s="7"/>
      <c r="DR492" s="7"/>
      <c r="DS492" s="7"/>
      <c r="DT492" s="7"/>
      <c r="DU492" s="7"/>
    </row>
    <row r="493" spans="15:125" x14ac:dyDescent="0.25"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7"/>
      <c r="DO493" s="7"/>
      <c r="DP493" s="7"/>
      <c r="DQ493" s="7"/>
      <c r="DR493" s="7"/>
      <c r="DS493" s="7"/>
      <c r="DT493" s="7"/>
      <c r="DU493" s="7"/>
    </row>
    <row r="494" spans="15:125" x14ac:dyDescent="0.25"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  <c r="DL494" s="7"/>
      <c r="DM494" s="7"/>
      <c r="DN494" s="7"/>
      <c r="DO494" s="7"/>
      <c r="DP494" s="7"/>
      <c r="DQ494" s="7"/>
      <c r="DR494" s="7"/>
      <c r="DS494" s="7"/>
      <c r="DT494" s="7"/>
      <c r="DU494" s="7"/>
    </row>
    <row r="495" spans="15:125" x14ac:dyDescent="0.25"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7"/>
      <c r="DO495" s="7"/>
      <c r="DP495" s="7"/>
      <c r="DQ495" s="7"/>
      <c r="DR495" s="7"/>
      <c r="DS495" s="7"/>
      <c r="DT495" s="7"/>
      <c r="DU495" s="7"/>
    </row>
    <row r="496" spans="15:125" x14ac:dyDescent="0.25"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  <c r="DL496" s="7"/>
      <c r="DM496" s="7"/>
      <c r="DN496" s="7"/>
      <c r="DO496" s="7"/>
      <c r="DP496" s="7"/>
      <c r="DQ496" s="7"/>
      <c r="DR496" s="7"/>
      <c r="DS496" s="7"/>
      <c r="DT496" s="7"/>
      <c r="DU496" s="7"/>
    </row>
    <row r="497" spans="15:125" x14ac:dyDescent="0.25"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  <c r="DL497" s="7"/>
      <c r="DM497" s="7"/>
      <c r="DN497" s="7"/>
      <c r="DO497" s="7"/>
      <c r="DP497" s="7"/>
      <c r="DQ497" s="7"/>
      <c r="DR497" s="7"/>
      <c r="DS497" s="7"/>
      <c r="DT497" s="7"/>
      <c r="DU497" s="7"/>
    </row>
    <row r="498" spans="15:125" x14ac:dyDescent="0.25"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  <c r="DL498" s="7"/>
      <c r="DM498" s="7"/>
      <c r="DN498" s="7"/>
      <c r="DO498" s="7"/>
      <c r="DP498" s="7"/>
      <c r="DQ498" s="7"/>
      <c r="DR498" s="7"/>
      <c r="DS498" s="7"/>
      <c r="DT498" s="7"/>
      <c r="DU498" s="7"/>
    </row>
    <row r="499" spans="15:125" x14ac:dyDescent="0.25"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7"/>
      <c r="DO499" s="7"/>
      <c r="DP499" s="7"/>
      <c r="DQ499" s="7"/>
      <c r="DR499" s="7"/>
      <c r="DS499" s="7"/>
      <c r="DT499" s="7"/>
      <c r="DU499" s="7"/>
    </row>
    <row r="500" spans="15:125" x14ac:dyDescent="0.25"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/>
      <c r="DL500" s="7"/>
      <c r="DM500" s="7"/>
      <c r="DN500" s="7"/>
      <c r="DO500" s="7"/>
      <c r="DP500" s="7"/>
      <c r="DQ500" s="7"/>
      <c r="DR500" s="7"/>
      <c r="DS500" s="7"/>
      <c r="DT500" s="7"/>
      <c r="DU500" s="7"/>
    </row>
    <row r="501" spans="15:125" x14ac:dyDescent="0.25"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</row>
    <row r="502" spans="15:125" x14ac:dyDescent="0.25"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  <c r="DL502" s="7"/>
      <c r="DM502" s="7"/>
      <c r="DN502" s="7"/>
      <c r="DO502" s="7"/>
      <c r="DP502" s="7"/>
      <c r="DQ502" s="7"/>
      <c r="DR502" s="7"/>
      <c r="DS502" s="7"/>
      <c r="DT502" s="7"/>
      <c r="DU502" s="7"/>
    </row>
    <row r="503" spans="15:125" x14ac:dyDescent="0.25"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7"/>
      <c r="DO503" s="7"/>
      <c r="DP503" s="7"/>
      <c r="DQ503" s="7"/>
      <c r="DR503" s="7"/>
      <c r="DS503" s="7"/>
      <c r="DT503" s="7"/>
      <c r="DU503" s="7"/>
    </row>
    <row r="504" spans="15:125" x14ac:dyDescent="0.25"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  <c r="DL504" s="7"/>
      <c r="DM504" s="7"/>
      <c r="DN504" s="7"/>
      <c r="DO504" s="7"/>
      <c r="DP504" s="7"/>
      <c r="DQ504" s="7"/>
      <c r="DR504" s="7"/>
      <c r="DS504" s="7"/>
      <c r="DT504" s="7"/>
      <c r="DU504" s="7"/>
    </row>
    <row r="505" spans="15:125" x14ac:dyDescent="0.25"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7"/>
      <c r="DO505" s="7"/>
      <c r="DP505" s="7"/>
      <c r="DQ505" s="7"/>
      <c r="DR505" s="7"/>
      <c r="DS505" s="7"/>
      <c r="DT505" s="7"/>
      <c r="DU505" s="7"/>
    </row>
    <row r="506" spans="15:125" x14ac:dyDescent="0.25"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  <c r="DL506" s="7"/>
      <c r="DM506" s="7"/>
      <c r="DN506" s="7"/>
      <c r="DO506" s="7"/>
      <c r="DP506" s="7"/>
      <c r="DQ506" s="7"/>
      <c r="DR506" s="7"/>
      <c r="DS506" s="7"/>
      <c r="DT506" s="7"/>
      <c r="DU506" s="7"/>
    </row>
    <row r="507" spans="15:125" x14ac:dyDescent="0.25"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</row>
    <row r="508" spans="15:125" x14ac:dyDescent="0.25"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  <c r="DL508" s="7"/>
      <c r="DM508" s="7"/>
      <c r="DN508" s="7"/>
      <c r="DO508" s="7"/>
      <c r="DP508" s="7"/>
      <c r="DQ508" s="7"/>
      <c r="DR508" s="7"/>
      <c r="DS508" s="7"/>
      <c r="DT508" s="7"/>
      <c r="DU508" s="7"/>
    </row>
    <row r="509" spans="15:125" x14ac:dyDescent="0.25"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7"/>
      <c r="DO509" s="7"/>
      <c r="DP509" s="7"/>
      <c r="DQ509" s="7"/>
      <c r="DR509" s="7"/>
      <c r="DS509" s="7"/>
      <c r="DT509" s="7"/>
      <c r="DU509" s="7"/>
    </row>
    <row r="510" spans="15:125" x14ac:dyDescent="0.25"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  <c r="DH510" s="7"/>
      <c r="DI510" s="7"/>
      <c r="DJ510" s="7"/>
      <c r="DK510" s="7"/>
      <c r="DL510" s="7"/>
      <c r="DM510" s="7"/>
      <c r="DN510" s="7"/>
      <c r="DO510" s="7"/>
      <c r="DP510" s="7"/>
      <c r="DQ510" s="7"/>
      <c r="DR510" s="7"/>
      <c r="DS510" s="7"/>
      <c r="DT510" s="7"/>
      <c r="DU510" s="7"/>
    </row>
    <row r="511" spans="15:125" x14ac:dyDescent="0.25"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  <c r="DL511" s="7"/>
      <c r="DM511" s="7"/>
      <c r="DN511" s="7"/>
      <c r="DO511" s="7"/>
      <c r="DP511" s="7"/>
      <c r="DQ511" s="7"/>
      <c r="DR511" s="7"/>
      <c r="DS511" s="7"/>
      <c r="DT511" s="7"/>
      <c r="DU511" s="7"/>
    </row>
    <row r="512" spans="15:125" x14ac:dyDescent="0.25"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  <c r="DH512" s="7"/>
      <c r="DI512" s="7"/>
      <c r="DJ512" s="7"/>
      <c r="DK512" s="7"/>
      <c r="DL512" s="7"/>
      <c r="DM512" s="7"/>
      <c r="DN512" s="7"/>
      <c r="DO512" s="7"/>
      <c r="DP512" s="7"/>
      <c r="DQ512" s="7"/>
      <c r="DR512" s="7"/>
      <c r="DS512" s="7"/>
      <c r="DT512" s="7"/>
      <c r="DU512" s="7"/>
    </row>
    <row r="513" spans="15:125" x14ac:dyDescent="0.25"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7"/>
      <c r="DO513" s="7"/>
      <c r="DP513" s="7"/>
      <c r="DQ513" s="7"/>
      <c r="DR513" s="7"/>
      <c r="DS513" s="7"/>
      <c r="DT513" s="7"/>
      <c r="DU513" s="7"/>
    </row>
    <row r="514" spans="15:125" x14ac:dyDescent="0.25"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  <c r="DH514" s="7"/>
      <c r="DI514" s="7"/>
      <c r="DJ514" s="7"/>
      <c r="DK514" s="7"/>
      <c r="DL514" s="7"/>
      <c r="DM514" s="7"/>
      <c r="DN514" s="7"/>
      <c r="DO514" s="7"/>
      <c r="DP514" s="7"/>
      <c r="DQ514" s="7"/>
      <c r="DR514" s="7"/>
      <c r="DS514" s="7"/>
      <c r="DT514" s="7"/>
      <c r="DU514" s="7"/>
    </row>
    <row r="515" spans="15:125" x14ac:dyDescent="0.25"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  <c r="DH515" s="7"/>
      <c r="DI515" s="7"/>
      <c r="DJ515" s="7"/>
      <c r="DK515" s="7"/>
      <c r="DL515" s="7"/>
      <c r="DM515" s="7"/>
      <c r="DN515" s="7"/>
      <c r="DO515" s="7"/>
      <c r="DP515" s="7"/>
      <c r="DQ515" s="7"/>
      <c r="DR515" s="7"/>
      <c r="DS515" s="7"/>
      <c r="DT515" s="7"/>
      <c r="DU515" s="7"/>
    </row>
    <row r="516" spans="15:125" x14ac:dyDescent="0.25"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  <c r="DH516" s="7"/>
      <c r="DI516" s="7"/>
      <c r="DJ516" s="7"/>
      <c r="DK516" s="7"/>
      <c r="DL516" s="7"/>
      <c r="DM516" s="7"/>
      <c r="DN516" s="7"/>
      <c r="DO516" s="7"/>
      <c r="DP516" s="7"/>
      <c r="DQ516" s="7"/>
      <c r="DR516" s="7"/>
      <c r="DS516" s="7"/>
      <c r="DT516" s="7"/>
      <c r="DU516" s="7"/>
    </row>
    <row r="517" spans="15:125" x14ac:dyDescent="0.25"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  <c r="DL517" s="7"/>
      <c r="DM517" s="7"/>
      <c r="DN517" s="7"/>
      <c r="DO517" s="7"/>
      <c r="DP517" s="7"/>
      <c r="DQ517" s="7"/>
      <c r="DR517" s="7"/>
      <c r="DS517" s="7"/>
      <c r="DT517" s="7"/>
      <c r="DU517" s="7"/>
    </row>
    <row r="518" spans="15:125" x14ac:dyDescent="0.25"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  <c r="DH518" s="7"/>
      <c r="DI518" s="7"/>
      <c r="DJ518" s="7"/>
      <c r="DK518" s="7"/>
      <c r="DL518" s="7"/>
      <c r="DM518" s="7"/>
      <c r="DN518" s="7"/>
      <c r="DO518" s="7"/>
      <c r="DP518" s="7"/>
      <c r="DQ518" s="7"/>
      <c r="DR518" s="7"/>
      <c r="DS518" s="7"/>
      <c r="DT518" s="7"/>
      <c r="DU518" s="7"/>
    </row>
    <row r="519" spans="15:125" x14ac:dyDescent="0.25"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</row>
    <row r="520" spans="15:125" x14ac:dyDescent="0.25"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  <c r="DL520" s="7"/>
      <c r="DM520" s="7"/>
      <c r="DN520" s="7"/>
      <c r="DO520" s="7"/>
      <c r="DP520" s="7"/>
      <c r="DQ520" s="7"/>
      <c r="DR520" s="7"/>
      <c r="DS520" s="7"/>
      <c r="DT520" s="7"/>
      <c r="DU520" s="7"/>
    </row>
    <row r="521" spans="15:125" x14ac:dyDescent="0.25"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  <c r="DH521" s="7"/>
      <c r="DI521" s="7"/>
      <c r="DJ521" s="7"/>
      <c r="DK521" s="7"/>
      <c r="DL521" s="7"/>
      <c r="DM521" s="7"/>
      <c r="DN521" s="7"/>
      <c r="DO521" s="7"/>
      <c r="DP521" s="7"/>
      <c r="DQ521" s="7"/>
      <c r="DR521" s="7"/>
      <c r="DS521" s="7"/>
      <c r="DT521" s="7"/>
      <c r="DU521" s="7"/>
    </row>
    <row r="522" spans="15:125" x14ac:dyDescent="0.25"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  <c r="DH522" s="7"/>
      <c r="DI522" s="7"/>
      <c r="DJ522" s="7"/>
      <c r="DK522" s="7"/>
      <c r="DL522" s="7"/>
      <c r="DM522" s="7"/>
      <c r="DN522" s="7"/>
      <c r="DO522" s="7"/>
      <c r="DP522" s="7"/>
      <c r="DQ522" s="7"/>
      <c r="DR522" s="7"/>
      <c r="DS522" s="7"/>
      <c r="DT522" s="7"/>
      <c r="DU522" s="7"/>
    </row>
    <row r="523" spans="15:125" x14ac:dyDescent="0.25"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  <c r="DH523" s="7"/>
      <c r="DI523" s="7"/>
      <c r="DJ523" s="7"/>
      <c r="DK523" s="7"/>
      <c r="DL523" s="7"/>
      <c r="DM523" s="7"/>
      <c r="DN523" s="7"/>
      <c r="DO523" s="7"/>
      <c r="DP523" s="7"/>
      <c r="DQ523" s="7"/>
      <c r="DR523" s="7"/>
      <c r="DS523" s="7"/>
      <c r="DT523" s="7"/>
      <c r="DU523" s="7"/>
    </row>
    <row r="524" spans="15:125" x14ac:dyDescent="0.25"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  <c r="DH524" s="7"/>
      <c r="DI524" s="7"/>
      <c r="DJ524" s="7"/>
      <c r="DK524" s="7"/>
      <c r="DL524" s="7"/>
      <c r="DM524" s="7"/>
      <c r="DN524" s="7"/>
      <c r="DO524" s="7"/>
      <c r="DP524" s="7"/>
      <c r="DQ524" s="7"/>
      <c r="DR524" s="7"/>
      <c r="DS524" s="7"/>
      <c r="DT524" s="7"/>
      <c r="DU524" s="7"/>
    </row>
    <row r="525" spans="15:125" x14ac:dyDescent="0.25"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</row>
    <row r="526" spans="15:125" x14ac:dyDescent="0.25"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  <c r="DH526" s="7"/>
      <c r="DI526" s="7"/>
      <c r="DJ526" s="7"/>
      <c r="DK526" s="7"/>
      <c r="DL526" s="7"/>
      <c r="DM526" s="7"/>
      <c r="DN526" s="7"/>
      <c r="DO526" s="7"/>
      <c r="DP526" s="7"/>
      <c r="DQ526" s="7"/>
      <c r="DR526" s="7"/>
      <c r="DS526" s="7"/>
      <c r="DT526" s="7"/>
      <c r="DU526" s="7"/>
    </row>
    <row r="527" spans="15:125" x14ac:dyDescent="0.25"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  <c r="DL527" s="7"/>
      <c r="DM527" s="7"/>
      <c r="DN527" s="7"/>
      <c r="DO527" s="7"/>
      <c r="DP527" s="7"/>
      <c r="DQ527" s="7"/>
      <c r="DR527" s="7"/>
      <c r="DS527" s="7"/>
      <c r="DT527" s="7"/>
      <c r="DU527" s="7"/>
    </row>
    <row r="528" spans="15:125" x14ac:dyDescent="0.25"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  <c r="DL528" s="7"/>
      <c r="DM528" s="7"/>
      <c r="DN528" s="7"/>
      <c r="DO528" s="7"/>
      <c r="DP528" s="7"/>
      <c r="DQ528" s="7"/>
      <c r="DR528" s="7"/>
      <c r="DS528" s="7"/>
      <c r="DT528" s="7"/>
      <c r="DU528" s="7"/>
    </row>
    <row r="529" spans="15:125" x14ac:dyDescent="0.25"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  <c r="DH529" s="7"/>
      <c r="DI529" s="7"/>
      <c r="DJ529" s="7"/>
      <c r="DK529" s="7"/>
      <c r="DL529" s="7"/>
      <c r="DM529" s="7"/>
      <c r="DN529" s="7"/>
      <c r="DO529" s="7"/>
      <c r="DP529" s="7"/>
      <c r="DQ529" s="7"/>
      <c r="DR529" s="7"/>
      <c r="DS529" s="7"/>
      <c r="DT529" s="7"/>
      <c r="DU529" s="7"/>
    </row>
    <row r="530" spans="15:125" x14ac:dyDescent="0.25"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7"/>
      <c r="CR530" s="7"/>
      <c r="CS530" s="7"/>
      <c r="CT530" s="7"/>
      <c r="CU530" s="7"/>
      <c r="CV530" s="7"/>
      <c r="CW530" s="7"/>
      <c r="CX530" s="7"/>
      <c r="CY530" s="7"/>
      <c r="CZ530" s="7"/>
      <c r="DA530" s="7"/>
      <c r="DB530" s="7"/>
      <c r="DC530" s="7"/>
      <c r="DD530" s="7"/>
      <c r="DE530" s="7"/>
      <c r="DF530" s="7"/>
      <c r="DG530" s="7"/>
      <c r="DH530" s="7"/>
      <c r="DI530" s="7"/>
      <c r="DJ530" s="7"/>
      <c r="DK530" s="7"/>
      <c r="DL530" s="7"/>
      <c r="DM530" s="7"/>
      <c r="DN530" s="7"/>
      <c r="DO530" s="7"/>
      <c r="DP530" s="7"/>
      <c r="DQ530" s="7"/>
      <c r="DR530" s="7"/>
      <c r="DS530" s="7"/>
      <c r="DT530" s="7"/>
      <c r="DU530" s="7"/>
    </row>
    <row r="531" spans="15:125" x14ac:dyDescent="0.25"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7"/>
      <c r="DF531" s="7"/>
      <c r="DG531" s="7"/>
      <c r="DH531" s="7"/>
      <c r="DI531" s="7"/>
      <c r="DJ531" s="7"/>
      <c r="DK531" s="7"/>
      <c r="DL531" s="7"/>
      <c r="DM531" s="7"/>
      <c r="DN531" s="7"/>
      <c r="DO531" s="7"/>
      <c r="DP531" s="7"/>
      <c r="DQ531" s="7"/>
      <c r="DR531" s="7"/>
      <c r="DS531" s="7"/>
      <c r="DT531" s="7"/>
      <c r="DU531" s="7"/>
    </row>
    <row r="532" spans="15:125" x14ac:dyDescent="0.25"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  <c r="DH532" s="7"/>
      <c r="DI532" s="7"/>
      <c r="DJ532" s="7"/>
      <c r="DK532" s="7"/>
      <c r="DL532" s="7"/>
      <c r="DM532" s="7"/>
      <c r="DN532" s="7"/>
      <c r="DO532" s="7"/>
      <c r="DP532" s="7"/>
      <c r="DQ532" s="7"/>
      <c r="DR532" s="7"/>
      <c r="DS532" s="7"/>
      <c r="DT532" s="7"/>
      <c r="DU532" s="7"/>
    </row>
    <row r="533" spans="15:125" x14ac:dyDescent="0.25"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</row>
    <row r="534" spans="15:125" x14ac:dyDescent="0.25"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</row>
    <row r="535" spans="15:125" x14ac:dyDescent="0.25"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  <c r="CU535" s="7"/>
      <c r="CV535" s="7"/>
      <c r="CW535" s="7"/>
      <c r="CX535" s="7"/>
      <c r="CY535" s="7"/>
      <c r="CZ535" s="7"/>
      <c r="DA535" s="7"/>
      <c r="DB535" s="7"/>
      <c r="DC535" s="7"/>
      <c r="DD535" s="7"/>
      <c r="DE535" s="7"/>
      <c r="DF535" s="7"/>
      <c r="DG535" s="7"/>
      <c r="DH535" s="7"/>
      <c r="DI535" s="7"/>
      <c r="DJ535" s="7"/>
      <c r="DK535" s="7"/>
      <c r="DL535" s="7"/>
      <c r="DM535" s="7"/>
      <c r="DN535" s="7"/>
      <c r="DO535" s="7"/>
      <c r="DP535" s="7"/>
      <c r="DQ535" s="7"/>
      <c r="DR535" s="7"/>
      <c r="DS535" s="7"/>
      <c r="DT535" s="7"/>
      <c r="DU535" s="7"/>
    </row>
    <row r="536" spans="15:125" x14ac:dyDescent="0.25"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  <c r="DL536" s="7"/>
      <c r="DM536" s="7"/>
      <c r="DN536" s="7"/>
      <c r="DO536" s="7"/>
      <c r="DP536" s="7"/>
      <c r="DQ536" s="7"/>
      <c r="DR536" s="7"/>
      <c r="DS536" s="7"/>
      <c r="DT536" s="7"/>
      <c r="DU536" s="7"/>
    </row>
    <row r="537" spans="15:125" x14ac:dyDescent="0.25"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  <c r="CU537" s="7"/>
      <c r="CV537" s="7"/>
      <c r="CW537" s="7"/>
      <c r="CX537" s="7"/>
      <c r="CY537" s="7"/>
      <c r="CZ537" s="7"/>
      <c r="DA537" s="7"/>
      <c r="DB537" s="7"/>
      <c r="DC537" s="7"/>
      <c r="DD537" s="7"/>
      <c r="DE537" s="7"/>
      <c r="DF537" s="7"/>
      <c r="DG537" s="7"/>
      <c r="DH537" s="7"/>
      <c r="DI537" s="7"/>
      <c r="DJ537" s="7"/>
      <c r="DK537" s="7"/>
      <c r="DL537" s="7"/>
      <c r="DM537" s="7"/>
      <c r="DN537" s="7"/>
      <c r="DO537" s="7"/>
      <c r="DP537" s="7"/>
      <c r="DQ537" s="7"/>
      <c r="DR537" s="7"/>
      <c r="DS537" s="7"/>
      <c r="DT537" s="7"/>
      <c r="DU537" s="7"/>
    </row>
    <row r="538" spans="15:125" x14ac:dyDescent="0.25"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7"/>
      <c r="CR538" s="7"/>
      <c r="CS538" s="7"/>
      <c r="CT538" s="7"/>
      <c r="CU538" s="7"/>
      <c r="CV538" s="7"/>
      <c r="CW538" s="7"/>
      <c r="CX538" s="7"/>
      <c r="CY538" s="7"/>
      <c r="CZ538" s="7"/>
      <c r="DA538" s="7"/>
      <c r="DB538" s="7"/>
      <c r="DC538" s="7"/>
      <c r="DD538" s="7"/>
      <c r="DE538" s="7"/>
      <c r="DF538" s="7"/>
      <c r="DG538" s="7"/>
      <c r="DH538" s="7"/>
      <c r="DI538" s="7"/>
      <c r="DJ538" s="7"/>
      <c r="DK538" s="7"/>
      <c r="DL538" s="7"/>
      <c r="DM538" s="7"/>
      <c r="DN538" s="7"/>
      <c r="DO538" s="7"/>
      <c r="DP538" s="7"/>
      <c r="DQ538" s="7"/>
      <c r="DR538" s="7"/>
      <c r="DS538" s="7"/>
      <c r="DT538" s="7"/>
      <c r="DU538" s="7"/>
    </row>
    <row r="539" spans="15:125" x14ac:dyDescent="0.25"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  <c r="CM539" s="7"/>
      <c r="CN539" s="7"/>
      <c r="CO539" s="7"/>
      <c r="CP539" s="7"/>
      <c r="CQ539" s="7"/>
      <c r="CR539" s="7"/>
      <c r="CS539" s="7"/>
      <c r="CT539" s="7"/>
      <c r="CU539" s="7"/>
      <c r="CV539" s="7"/>
      <c r="CW539" s="7"/>
      <c r="CX539" s="7"/>
      <c r="CY539" s="7"/>
      <c r="CZ539" s="7"/>
      <c r="DA539" s="7"/>
      <c r="DB539" s="7"/>
      <c r="DC539" s="7"/>
      <c r="DD539" s="7"/>
      <c r="DE539" s="7"/>
      <c r="DF539" s="7"/>
      <c r="DG539" s="7"/>
      <c r="DH539" s="7"/>
      <c r="DI539" s="7"/>
      <c r="DJ539" s="7"/>
      <c r="DK539" s="7"/>
      <c r="DL539" s="7"/>
      <c r="DM539" s="7"/>
      <c r="DN539" s="7"/>
      <c r="DO539" s="7"/>
      <c r="DP539" s="7"/>
      <c r="DQ539" s="7"/>
      <c r="DR539" s="7"/>
      <c r="DS539" s="7"/>
      <c r="DT539" s="7"/>
      <c r="DU539" s="7"/>
    </row>
    <row r="540" spans="15:125" x14ac:dyDescent="0.25"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  <c r="CM540" s="7"/>
      <c r="CN540" s="7"/>
      <c r="CO540" s="7"/>
      <c r="CP540" s="7"/>
      <c r="CQ540" s="7"/>
      <c r="CR540" s="7"/>
      <c r="CS540" s="7"/>
      <c r="CT540" s="7"/>
      <c r="CU540" s="7"/>
      <c r="CV540" s="7"/>
      <c r="CW540" s="7"/>
      <c r="CX540" s="7"/>
      <c r="CY540" s="7"/>
      <c r="CZ540" s="7"/>
      <c r="DA540" s="7"/>
      <c r="DB540" s="7"/>
      <c r="DC540" s="7"/>
      <c r="DD540" s="7"/>
      <c r="DE540" s="7"/>
      <c r="DF540" s="7"/>
      <c r="DG540" s="7"/>
      <c r="DH540" s="7"/>
      <c r="DI540" s="7"/>
      <c r="DJ540" s="7"/>
      <c r="DK540" s="7"/>
      <c r="DL540" s="7"/>
      <c r="DM540" s="7"/>
      <c r="DN540" s="7"/>
      <c r="DO540" s="7"/>
      <c r="DP540" s="7"/>
      <c r="DQ540" s="7"/>
      <c r="DR540" s="7"/>
      <c r="DS540" s="7"/>
      <c r="DT540" s="7"/>
      <c r="DU540" s="7"/>
    </row>
    <row r="541" spans="15:125" x14ac:dyDescent="0.25"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K541" s="7"/>
      <c r="CL541" s="7"/>
      <c r="CM541" s="7"/>
      <c r="CN541" s="7"/>
      <c r="CO541" s="7"/>
      <c r="CP541" s="7"/>
      <c r="CQ541" s="7"/>
      <c r="CR541" s="7"/>
      <c r="CS541" s="7"/>
      <c r="CT541" s="7"/>
      <c r="CU541" s="7"/>
      <c r="CV541" s="7"/>
      <c r="CW541" s="7"/>
      <c r="CX541" s="7"/>
      <c r="CY541" s="7"/>
      <c r="CZ541" s="7"/>
      <c r="DA541" s="7"/>
      <c r="DB541" s="7"/>
      <c r="DC541" s="7"/>
      <c r="DD541" s="7"/>
      <c r="DE541" s="7"/>
      <c r="DF541" s="7"/>
      <c r="DG541" s="7"/>
      <c r="DH541" s="7"/>
      <c r="DI541" s="7"/>
      <c r="DJ541" s="7"/>
      <c r="DK541" s="7"/>
      <c r="DL541" s="7"/>
      <c r="DM541" s="7"/>
      <c r="DN541" s="7"/>
      <c r="DO541" s="7"/>
      <c r="DP541" s="7"/>
      <c r="DQ541" s="7"/>
      <c r="DR541" s="7"/>
      <c r="DS541" s="7"/>
      <c r="DT541" s="7"/>
      <c r="DU541" s="7"/>
    </row>
    <row r="542" spans="15:125" x14ac:dyDescent="0.25"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K542" s="7"/>
      <c r="CL542" s="7"/>
      <c r="CM542" s="7"/>
      <c r="CN542" s="7"/>
      <c r="CO542" s="7"/>
      <c r="CP542" s="7"/>
      <c r="CQ542" s="7"/>
      <c r="CR542" s="7"/>
      <c r="CS542" s="7"/>
      <c r="CT542" s="7"/>
      <c r="CU542" s="7"/>
      <c r="CV542" s="7"/>
      <c r="CW542" s="7"/>
      <c r="CX542" s="7"/>
      <c r="CY542" s="7"/>
      <c r="CZ542" s="7"/>
      <c r="DA542" s="7"/>
      <c r="DB542" s="7"/>
      <c r="DC542" s="7"/>
      <c r="DD542" s="7"/>
      <c r="DE542" s="7"/>
      <c r="DF542" s="7"/>
      <c r="DG542" s="7"/>
      <c r="DH542" s="7"/>
      <c r="DI542" s="7"/>
      <c r="DJ542" s="7"/>
      <c r="DK542" s="7"/>
      <c r="DL542" s="7"/>
      <c r="DM542" s="7"/>
      <c r="DN542" s="7"/>
      <c r="DO542" s="7"/>
      <c r="DP542" s="7"/>
      <c r="DQ542" s="7"/>
      <c r="DR542" s="7"/>
      <c r="DS542" s="7"/>
      <c r="DT542" s="7"/>
      <c r="DU542" s="7"/>
    </row>
    <row r="543" spans="15:125" x14ac:dyDescent="0.25"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  <c r="CM543" s="7"/>
      <c r="CN543" s="7"/>
      <c r="CO543" s="7"/>
      <c r="CP543" s="7"/>
      <c r="CQ543" s="7"/>
      <c r="CR543" s="7"/>
      <c r="CS543" s="7"/>
      <c r="CT543" s="7"/>
      <c r="CU543" s="7"/>
      <c r="CV543" s="7"/>
      <c r="CW543" s="7"/>
      <c r="CX543" s="7"/>
      <c r="CY543" s="7"/>
      <c r="CZ543" s="7"/>
      <c r="DA543" s="7"/>
      <c r="DB543" s="7"/>
      <c r="DC543" s="7"/>
      <c r="DD543" s="7"/>
      <c r="DE543" s="7"/>
      <c r="DF543" s="7"/>
      <c r="DG543" s="7"/>
      <c r="DH543" s="7"/>
      <c r="DI543" s="7"/>
      <c r="DJ543" s="7"/>
      <c r="DK543" s="7"/>
      <c r="DL543" s="7"/>
      <c r="DM543" s="7"/>
      <c r="DN543" s="7"/>
      <c r="DO543" s="7"/>
      <c r="DP543" s="7"/>
      <c r="DQ543" s="7"/>
      <c r="DR543" s="7"/>
      <c r="DS543" s="7"/>
      <c r="DT543" s="7"/>
      <c r="DU543" s="7"/>
    </row>
    <row r="544" spans="15:125" x14ac:dyDescent="0.25"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  <c r="CM544" s="7"/>
      <c r="CN544" s="7"/>
      <c r="CO544" s="7"/>
      <c r="CP544" s="7"/>
      <c r="CQ544" s="7"/>
      <c r="CR544" s="7"/>
      <c r="CS544" s="7"/>
      <c r="CT544" s="7"/>
      <c r="CU544" s="7"/>
      <c r="CV544" s="7"/>
      <c r="CW544" s="7"/>
      <c r="CX544" s="7"/>
      <c r="CY544" s="7"/>
      <c r="CZ544" s="7"/>
      <c r="DA544" s="7"/>
      <c r="DB544" s="7"/>
      <c r="DC544" s="7"/>
      <c r="DD544" s="7"/>
      <c r="DE544" s="7"/>
      <c r="DF544" s="7"/>
      <c r="DG544" s="7"/>
      <c r="DH544" s="7"/>
      <c r="DI544" s="7"/>
      <c r="DJ544" s="7"/>
      <c r="DK544" s="7"/>
      <c r="DL544" s="7"/>
      <c r="DM544" s="7"/>
      <c r="DN544" s="7"/>
      <c r="DO544" s="7"/>
      <c r="DP544" s="7"/>
      <c r="DQ544" s="7"/>
      <c r="DR544" s="7"/>
      <c r="DS544" s="7"/>
      <c r="DT544" s="7"/>
      <c r="DU544" s="7"/>
    </row>
    <row r="545" spans="15:125" x14ac:dyDescent="0.25"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7"/>
      <c r="CR545" s="7"/>
      <c r="CS545" s="7"/>
      <c r="CT545" s="7"/>
      <c r="CU545" s="7"/>
      <c r="CV545" s="7"/>
      <c r="CW545" s="7"/>
      <c r="CX545" s="7"/>
      <c r="CY545" s="7"/>
      <c r="CZ545" s="7"/>
      <c r="DA545" s="7"/>
      <c r="DB545" s="7"/>
      <c r="DC545" s="7"/>
      <c r="DD545" s="7"/>
      <c r="DE545" s="7"/>
      <c r="DF545" s="7"/>
      <c r="DG545" s="7"/>
      <c r="DH545" s="7"/>
      <c r="DI545" s="7"/>
      <c r="DJ545" s="7"/>
      <c r="DK545" s="7"/>
      <c r="DL545" s="7"/>
      <c r="DM545" s="7"/>
      <c r="DN545" s="7"/>
      <c r="DO545" s="7"/>
      <c r="DP545" s="7"/>
      <c r="DQ545" s="7"/>
      <c r="DR545" s="7"/>
      <c r="DS545" s="7"/>
      <c r="DT545" s="7"/>
      <c r="DU545" s="7"/>
    </row>
    <row r="546" spans="15:125" x14ac:dyDescent="0.25"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7"/>
      <c r="CR546" s="7"/>
      <c r="CS546" s="7"/>
      <c r="CT546" s="7"/>
      <c r="CU546" s="7"/>
      <c r="CV546" s="7"/>
      <c r="CW546" s="7"/>
      <c r="CX546" s="7"/>
      <c r="CY546" s="7"/>
      <c r="CZ546" s="7"/>
      <c r="DA546" s="7"/>
      <c r="DB546" s="7"/>
      <c r="DC546" s="7"/>
      <c r="DD546" s="7"/>
      <c r="DE546" s="7"/>
      <c r="DF546" s="7"/>
      <c r="DG546" s="7"/>
      <c r="DH546" s="7"/>
      <c r="DI546" s="7"/>
      <c r="DJ546" s="7"/>
      <c r="DK546" s="7"/>
      <c r="DL546" s="7"/>
      <c r="DM546" s="7"/>
      <c r="DN546" s="7"/>
      <c r="DO546" s="7"/>
      <c r="DP546" s="7"/>
      <c r="DQ546" s="7"/>
      <c r="DR546" s="7"/>
      <c r="DS546" s="7"/>
      <c r="DT546" s="7"/>
      <c r="DU546" s="7"/>
    </row>
    <row r="547" spans="15:125" x14ac:dyDescent="0.25"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7"/>
      <c r="CR547" s="7"/>
      <c r="CS547" s="7"/>
      <c r="CT547" s="7"/>
      <c r="CU547" s="7"/>
      <c r="CV547" s="7"/>
      <c r="CW547" s="7"/>
      <c r="CX547" s="7"/>
      <c r="CY547" s="7"/>
      <c r="CZ547" s="7"/>
      <c r="DA547" s="7"/>
      <c r="DB547" s="7"/>
      <c r="DC547" s="7"/>
      <c r="DD547" s="7"/>
      <c r="DE547" s="7"/>
      <c r="DF547" s="7"/>
      <c r="DG547" s="7"/>
      <c r="DH547" s="7"/>
      <c r="DI547" s="7"/>
      <c r="DJ547" s="7"/>
      <c r="DK547" s="7"/>
      <c r="DL547" s="7"/>
      <c r="DM547" s="7"/>
      <c r="DN547" s="7"/>
      <c r="DO547" s="7"/>
      <c r="DP547" s="7"/>
      <c r="DQ547" s="7"/>
      <c r="DR547" s="7"/>
      <c r="DS547" s="7"/>
      <c r="DT547" s="7"/>
      <c r="DU547" s="7"/>
    </row>
    <row r="548" spans="15:125" x14ac:dyDescent="0.25"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K548" s="7"/>
      <c r="CL548" s="7"/>
      <c r="CM548" s="7"/>
      <c r="CN548" s="7"/>
      <c r="CO548" s="7"/>
      <c r="CP548" s="7"/>
      <c r="CQ548" s="7"/>
      <c r="CR548" s="7"/>
      <c r="CS548" s="7"/>
      <c r="CT548" s="7"/>
      <c r="CU548" s="7"/>
      <c r="CV548" s="7"/>
      <c r="CW548" s="7"/>
      <c r="CX548" s="7"/>
      <c r="CY548" s="7"/>
      <c r="CZ548" s="7"/>
      <c r="DA548" s="7"/>
      <c r="DB548" s="7"/>
      <c r="DC548" s="7"/>
      <c r="DD548" s="7"/>
      <c r="DE548" s="7"/>
      <c r="DF548" s="7"/>
      <c r="DG548" s="7"/>
      <c r="DH548" s="7"/>
      <c r="DI548" s="7"/>
      <c r="DJ548" s="7"/>
      <c r="DK548" s="7"/>
      <c r="DL548" s="7"/>
      <c r="DM548" s="7"/>
      <c r="DN548" s="7"/>
      <c r="DO548" s="7"/>
      <c r="DP548" s="7"/>
      <c r="DQ548" s="7"/>
      <c r="DR548" s="7"/>
      <c r="DS548" s="7"/>
      <c r="DT548" s="7"/>
      <c r="DU548" s="7"/>
    </row>
    <row r="549" spans="15:125" x14ac:dyDescent="0.25"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  <c r="CJ549" s="7"/>
      <c r="CK549" s="7"/>
      <c r="CL549" s="7"/>
      <c r="CM549" s="7"/>
      <c r="CN549" s="7"/>
      <c r="CO549" s="7"/>
      <c r="CP549" s="7"/>
      <c r="CQ549" s="7"/>
      <c r="CR549" s="7"/>
      <c r="CS549" s="7"/>
      <c r="CT549" s="7"/>
      <c r="CU549" s="7"/>
      <c r="CV549" s="7"/>
      <c r="CW549" s="7"/>
      <c r="CX549" s="7"/>
      <c r="CY549" s="7"/>
      <c r="CZ549" s="7"/>
      <c r="DA549" s="7"/>
      <c r="DB549" s="7"/>
      <c r="DC549" s="7"/>
      <c r="DD549" s="7"/>
      <c r="DE549" s="7"/>
      <c r="DF549" s="7"/>
      <c r="DG549" s="7"/>
      <c r="DH549" s="7"/>
      <c r="DI549" s="7"/>
      <c r="DJ549" s="7"/>
      <c r="DK549" s="7"/>
      <c r="DL549" s="7"/>
      <c r="DM549" s="7"/>
      <c r="DN549" s="7"/>
      <c r="DO549" s="7"/>
      <c r="DP549" s="7"/>
      <c r="DQ549" s="7"/>
      <c r="DR549" s="7"/>
      <c r="DS549" s="7"/>
      <c r="DT549" s="7"/>
      <c r="DU549" s="7"/>
    </row>
    <row r="550" spans="15:125" x14ac:dyDescent="0.25"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7"/>
      <c r="CR550" s="7"/>
      <c r="CS550" s="7"/>
      <c r="CT550" s="7"/>
      <c r="CU550" s="7"/>
      <c r="CV550" s="7"/>
      <c r="CW550" s="7"/>
      <c r="CX550" s="7"/>
      <c r="CY550" s="7"/>
      <c r="CZ550" s="7"/>
      <c r="DA550" s="7"/>
      <c r="DB550" s="7"/>
      <c r="DC550" s="7"/>
      <c r="DD550" s="7"/>
      <c r="DE550" s="7"/>
      <c r="DF550" s="7"/>
      <c r="DG550" s="7"/>
      <c r="DH550" s="7"/>
      <c r="DI550" s="7"/>
      <c r="DJ550" s="7"/>
      <c r="DK550" s="7"/>
      <c r="DL550" s="7"/>
      <c r="DM550" s="7"/>
      <c r="DN550" s="7"/>
      <c r="DO550" s="7"/>
      <c r="DP550" s="7"/>
      <c r="DQ550" s="7"/>
      <c r="DR550" s="7"/>
      <c r="DS550" s="7"/>
      <c r="DT550" s="7"/>
      <c r="DU550" s="7"/>
    </row>
    <row r="551" spans="15:125" x14ac:dyDescent="0.25"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7"/>
      <c r="CR551" s="7"/>
      <c r="CS551" s="7"/>
      <c r="CT551" s="7"/>
      <c r="CU551" s="7"/>
      <c r="CV551" s="7"/>
      <c r="CW551" s="7"/>
      <c r="CX551" s="7"/>
      <c r="CY551" s="7"/>
      <c r="CZ551" s="7"/>
      <c r="DA551" s="7"/>
      <c r="DB551" s="7"/>
      <c r="DC551" s="7"/>
      <c r="DD551" s="7"/>
      <c r="DE551" s="7"/>
      <c r="DF551" s="7"/>
      <c r="DG551" s="7"/>
      <c r="DH551" s="7"/>
      <c r="DI551" s="7"/>
      <c r="DJ551" s="7"/>
      <c r="DK551" s="7"/>
      <c r="DL551" s="7"/>
      <c r="DM551" s="7"/>
      <c r="DN551" s="7"/>
      <c r="DO551" s="7"/>
      <c r="DP551" s="7"/>
      <c r="DQ551" s="7"/>
      <c r="DR551" s="7"/>
      <c r="DS551" s="7"/>
      <c r="DT551" s="7"/>
      <c r="DU551" s="7"/>
    </row>
    <row r="552" spans="15:125" x14ac:dyDescent="0.25"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7"/>
      <c r="CR552" s="7"/>
      <c r="CS552" s="7"/>
      <c r="CT552" s="7"/>
      <c r="CU552" s="7"/>
      <c r="CV552" s="7"/>
      <c r="CW552" s="7"/>
      <c r="CX552" s="7"/>
      <c r="CY552" s="7"/>
      <c r="CZ552" s="7"/>
      <c r="DA552" s="7"/>
      <c r="DB552" s="7"/>
      <c r="DC552" s="7"/>
      <c r="DD552" s="7"/>
      <c r="DE552" s="7"/>
      <c r="DF552" s="7"/>
      <c r="DG552" s="7"/>
      <c r="DH552" s="7"/>
      <c r="DI552" s="7"/>
      <c r="DJ552" s="7"/>
      <c r="DK552" s="7"/>
      <c r="DL552" s="7"/>
      <c r="DM552" s="7"/>
      <c r="DN552" s="7"/>
      <c r="DO552" s="7"/>
      <c r="DP552" s="7"/>
      <c r="DQ552" s="7"/>
      <c r="DR552" s="7"/>
      <c r="DS552" s="7"/>
      <c r="DT552" s="7"/>
      <c r="DU552" s="7"/>
    </row>
    <row r="553" spans="15:125" x14ac:dyDescent="0.25"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7"/>
      <c r="CR553" s="7"/>
      <c r="CS553" s="7"/>
      <c r="CT553" s="7"/>
      <c r="CU553" s="7"/>
      <c r="CV553" s="7"/>
      <c r="CW553" s="7"/>
      <c r="CX553" s="7"/>
      <c r="CY553" s="7"/>
      <c r="CZ553" s="7"/>
      <c r="DA553" s="7"/>
      <c r="DB553" s="7"/>
      <c r="DC553" s="7"/>
      <c r="DD553" s="7"/>
      <c r="DE553" s="7"/>
      <c r="DF553" s="7"/>
      <c r="DG553" s="7"/>
      <c r="DH553" s="7"/>
      <c r="DI553" s="7"/>
      <c r="DJ553" s="7"/>
      <c r="DK553" s="7"/>
      <c r="DL553" s="7"/>
      <c r="DM553" s="7"/>
      <c r="DN553" s="7"/>
      <c r="DO553" s="7"/>
      <c r="DP553" s="7"/>
      <c r="DQ553" s="7"/>
      <c r="DR553" s="7"/>
      <c r="DS553" s="7"/>
      <c r="DT553" s="7"/>
      <c r="DU553" s="7"/>
    </row>
    <row r="554" spans="15:125" x14ac:dyDescent="0.25"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7"/>
      <c r="CR554" s="7"/>
      <c r="CS554" s="7"/>
      <c r="CT554" s="7"/>
      <c r="CU554" s="7"/>
      <c r="CV554" s="7"/>
      <c r="CW554" s="7"/>
      <c r="CX554" s="7"/>
      <c r="CY554" s="7"/>
      <c r="CZ554" s="7"/>
      <c r="DA554" s="7"/>
      <c r="DB554" s="7"/>
      <c r="DC554" s="7"/>
      <c r="DD554" s="7"/>
      <c r="DE554" s="7"/>
      <c r="DF554" s="7"/>
      <c r="DG554" s="7"/>
      <c r="DH554" s="7"/>
      <c r="DI554" s="7"/>
      <c r="DJ554" s="7"/>
      <c r="DK554" s="7"/>
      <c r="DL554" s="7"/>
      <c r="DM554" s="7"/>
      <c r="DN554" s="7"/>
      <c r="DO554" s="7"/>
      <c r="DP554" s="7"/>
      <c r="DQ554" s="7"/>
      <c r="DR554" s="7"/>
      <c r="DS554" s="7"/>
      <c r="DT554" s="7"/>
      <c r="DU554" s="7"/>
    </row>
    <row r="555" spans="15:125" x14ac:dyDescent="0.25"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  <c r="CM555" s="7"/>
      <c r="CN555" s="7"/>
      <c r="CO555" s="7"/>
      <c r="CP555" s="7"/>
      <c r="CQ555" s="7"/>
      <c r="CR555" s="7"/>
      <c r="CS555" s="7"/>
      <c r="CT555" s="7"/>
      <c r="CU555" s="7"/>
      <c r="CV555" s="7"/>
      <c r="CW555" s="7"/>
      <c r="CX555" s="7"/>
      <c r="CY555" s="7"/>
      <c r="CZ555" s="7"/>
      <c r="DA555" s="7"/>
      <c r="DB555" s="7"/>
      <c r="DC555" s="7"/>
      <c r="DD555" s="7"/>
      <c r="DE555" s="7"/>
      <c r="DF555" s="7"/>
      <c r="DG555" s="7"/>
      <c r="DH555" s="7"/>
      <c r="DI555" s="7"/>
      <c r="DJ555" s="7"/>
      <c r="DK555" s="7"/>
      <c r="DL555" s="7"/>
      <c r="DM555" s="7"/>
      <c r="DN555" s="7"/>
      <c r="DO555" s="7"/>
      <c r="DP555" s="7"/>
      <c r="DQ555" s="7"/>
      <c r="DR555" s="7"/>
      <c r="DS555" s="7"/>
      <c r="DT555" s="7"/>
      <c r="DU555" s="7"/>
    </row>
    <row r="556" spans="15:125" x14ac:dyDescent="0.25"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  <c r="DL556" s="7"/>
      <c r="DM556" s="7"/>
      <c r="DN556" s="7"/>
      <c r="DO556" s="7"/>
      <c r="DP556" s="7"/>
      <c r="DQ556" s="7"/>
      <c r="DR556" s="7"/>
      <c r="DS556" s="7"/>
      <c r="DT556" s="7"/>
      <c r="DU556" s="7"/>
    </row>
    <row r="557" spans="15:125" x14ac:dyDescent="0.25"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7"/>
      <c r="CR557" s="7"/>
      <c r="CS557" s="7"/>
      <c r="CT557" s="7"/>
      <c r="CU557" s="7"/>
      <c r="CV557" s="7"/>
      <c r="CW557" s="7"/>
      <c r="CX557" s="7"/>
      <c r="CY557" s="7"/>
      <c r="CZ557" s="7"/>
      <c r="DA557" s="7"/>
      <c r="DB557" s="7"/>
      <c r="DC557" s="7"/>
      <c r="DD557" s="7"/>
      <c r="DE557" s="7"/>
      <c r="DF557" s="7"/>
      <c r="DG557" s="7"/>
      <c r="DH557" s="7"/>
      <c r="DI557" s="7"/>
      <c r="DJ557" s="7"/>
      <c r="DK557" s="7"/>
      <c r="DL557" s="7"/>
      <c r="DM557" s="7"/>
      <c r="DN557" s="7"/>
      <c r="DO557" s="7"/>
      <c r="DP557" s="7"/>
      <c r="DQ557" s="7"/>
      <c r="DR557" s="7"/>
      <c r="DS557" s="7"/>
      <c r="DT557" s="7"/>
      <c r="DU557" s="7"/>
    </row>
    <row r="558" spans="15:125" x14ac:dyDescent="0.25"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7"/>
      <c r="CR558" s="7"/>
      <c r="CS558" s="7"/>
      <c r="CT558" s="7"/>
      <c r="CU558" s="7"/>
      <c r="CV558" s="7"/>
      <c r="CW558" s="7"/>
      <c r="CX558" s="7"/>
      <c r="CY558" s="7"/>
      <c r="CZ558" s="7"/>
      <c r="DA558" s="7"/>
      <c r="DB558" s="7"/>
      <c r="DC558" s="7"/>
      <c r="DD558" s="7"/>
      <c r="DE558" s="7"/>
      <c r="DF558" s="7"/>
      <c r="DG558" s="7"/>
      <c r="DH558" s="7"/>
      <c r="DI558" s="7"/>
      <c r="DJ558" s="7"/>
      <c r="DK558" s="7"/>
      <c r="DL558" s="7"/>
      <c r="DM558" s="7"/>
      <c r="DN558" s="7"/>
      <c r="DO558" s="7"/>
      <c r="DP558" s="7"/>
      <c r="DQ558" s="7"/>
      <c r="DR558" s="7"/>
      <c r="DS558" s="7"/>
      <c r="DT558" s="7"/>
      <c r="DU558" s="7"/>
    </row>
    <row r="559" spans="15:125" x14ac:dyDescent="0.25"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  <c r="CM559" s="7"/>
      <c r="CN559" s="7"/>
      <c r="CO559" s="7"/>
      <c r="CP559" s="7"/>
      <c r="CQ559" s="7"/>
      <c r="CR559" s="7"/>
      <c r="CS559" s="7"/>
      <c r="CT559" s="7"/>
      <c r="CU559" s="7"/>
      <c r="CV559" s="7"/>
      <c r="CW559" s="7"/>
      <c r="CX559" s="7"/>
      <c r="CY559" s="7"/>
      <c r="CZ559" s="7"/>
      <c r="DA559" s="7"/>
      <c r="DB559" s="7"/>
      <c r="DC559" s="7"/>
      <c r="DD559" s="7"/>
      <c r="DE559" s="7"/>
      <c r="DF559" s="7"/>
      <c r="DG559" s="7"/>
      <c r="DH559" s="7"/>
      <c r="DI559" s="7"/>
      <c r="DJ559" s="7"/>
      <c r="DK559" s="7"/>
      <c r="DL559" s="7"/>
      <c r="DM559" s="7"/>
      <c r="DN559" s="7"/>
      <c r="DO559" s="7"/>
      <c r="DP559" s="7"/>
      <c r="DQ559" s="7"/>
      <c r="DR559" s="7"/>
      <c r="DS559" s="7"/>
      <c r="DT559" s="7"/>
      <c r="DU559" s="7"/>
    </row>
    <row r="560" spans="15:125" x14ac:dyDescent="0.25"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K560" s="7"/>
      <c r="CL560" s="7"/>
      <c r="CM560" s="7"/>
      <c r="CN560" s="7"/>
      <c r="CO560" s="7"/>
      <c r="CP560" s="7"/>
      <c r="CQ560" s="7"/>
      <c r="CR560" s="7"/>
      <c r="CS560" s="7"/>
      <c r="CT560" s="7"/>
      <c r="CU560" s="7"/>
      <c r="CV560" s="7"/>
      <c r="CW560" s="7"/>
      <c r="CX560" s="7"/>
      <c r="CY560" s="7"/>
      <c r="CZ560" s="7"/>
      <c r="DA560" s="7"/>
      <c r="DB560" s="7"/>
      <c r="DC560" s="7"/>
      <c r="DD560" s="7"/>
      <c r="DE560" s="7"/>
      <c r="DF560" s="7"/>
      <c r="DG560" s="7"/>
      <c r="DH560" s="7"/>
      <c r="DI560" s="7"/>
      <c r="DJ560" s="7"/>
      <c r="DK560" s="7"/>
      <c r="DL560" s="7"/>
      <c r="DM560" s="7"/>
      <c r="DN560" s="7"/>
      <c r="DO560" s="7"/>
      <c r="DP560" s="7"/>
      <c r="DQ560" s="7"/>
      <c r="DR560" s="7"/>
      <c r="DS560" s="7"/>
      <c r="DT560" s="7"/>
      <c r="DU560" s="7"/>
    </row>
    <row r="561" spans="15:125" x14ac:dyDescent="0.25"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7"/>
      <c r="CR561" s="7"/>
      <c r="CS561" s="7"/>
      <c r="CT561" s="7"/>
      <c r="CU561" s="7"/>
      <c r="CV561" s="7"/>
      <c r="CW561" s="7"/>
      <c r="CX561" s="7"/>
      <c r="CY561" s="7"/>
      <c r="CZ561" s="7"/>
      <c r="DA561" s="7"/>
      <c r="DB561" s="7"/>
      <c r="DC561" s="7"/>
      <c r="DD561" s="7"/>
      <c r="DE561" s="7"/>
      <c r="DF561" s="7"/>
      <c r="DG561" s="7"/>
      <c r="DH561" s="7"/>
      <c r="DI561" s="7"/>
      <c r="DJ561" s="7"/>
      <c r="DK561" s="7"/>
      <c r="DL561" s="7"/>
      <c r="DM561" s="7"/>
      <c r="DN561" s="7"/>
      <c r="DO561" s="7"/>
      <c r="DP561" s="7"/>
      <c r="DQ561" s="7"/>
      <c r="DR561" s="7"/>
      <c r="DS561" s="7"/>
      <c r="DT561" s="7"/>
      <c r="DU561" s="7"/>
    </row>
    <row r="562" spans="15:125" x14ac:dyDescent="0.25"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  <c r="DL562" s="7"/>
      <c r="DM562" s="7"/>
      <c r="DN562" s="7"/>
      <c r="DO562" s="7"/>
      <c r="DP562" s="7"/>
      <c r="DQ562" s="7"/>
      <c r="DR562" s="7"/>
      <c r="DS562" s="7"/>
      <c r="DT562" s="7"/>
      <c r="DU562" s="7"/>
    </row>
    <row r="563" spans="15:125" x14ac:dyDescent="0.25"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K563" s="7"/>
      <c r="CL563" s="7"/>
      <c r="CM563" s="7"/>
      <c r="CN563" s="7"/>
      <c r="CO563" s="7"/>
      <c r="CP563" s="7"/>
      <c r="CQ563" s="7"/>
      <c r="CR563" s="7"/>
      <c r="CS563" s="7"/>
      <c r="CT563" s="7"/>
      <c r="CU563" s="7"/>
      <c r="CV563" s="7"/>
      <c r="CW563" s="7"/>
      <c r="CX563" s="7"/>
      <c r="CY563" s="7"/>
      <c r="CZ563" s="7"/>
      <c r="DA563" s="7"/>
      <c r="DB563" s="7"/>
      <c r="DC563" s="7"/>
      <c r="DD563" s="7"/>
      <c r="DE563" s="7"/>
      <c r="DF563" s="7"/>
      <c r="DG563" s="7"/>
      <c r="DH563" s="7"/>
      <c r="DI563" s="7"/>
      <c r="DJ563" s="7"/>
      <c r="DK563" s="7"/>
      <c r="DL563" s="7"/>
      <c r="DM563" s="7"/>
      <c r="DN563" s="7"/>
      <c r="DO563" s="7"/>
      <c r="DP563" s="7"/>
      <c r="DQ563" s="7"/>
      <c r="DR563" s="7"/>
      <c r="DS563" s="7"/>
      <c r="DT563" s="7"/>
      <c r="DU563" s="7"/>
    </row>
    <row r="564" spans="15:125" x14ac:dyDescent="0.25"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  <c r="CU564" s="7"/>
      <c r="CV564" s="7"/>
      <c r="CW564" s="7"/>
      <c r="CX564" s="7"/>
      <c r="CY564" s="7"/>
      <c r="CZ564" s="7"/>
      <c r="DA564" s="7"/>
      <c r="DB564" s="7"/>
      <c r="DC564" s="7"/>
      <c r="DD564" s="7"/>
      <c r="DE564" s="7"/>
      <c r="DF564" s="7"/>
      <c r="DG564" s="7"/>
      <c r="DH564" s="7"/>
      <c r="DI564" s="7"/>
      <c r="DJ564" s="7"/>
      <c r="DK564" s="7"/>
      <c r="DL564" s="7"/>
      <c r="DM564" s="7"/>
      <c r="DN564" s="7"/>
      <c r="DO564" s="7"/>
      <c r="DP564" s="7"/>
      <c r="DQ564" s="7"/>
      <c r="DR564" s="7"/>
      <c r="DS564" s="7"/>
      <c r="DT564" s="7"/>
      <c r="DU564" s="7"/>
    </row>
    <row r="565" spans="15:125" x14ac:dyDescent="0.25"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7"/>
      <c r="CR565" s="7"/>
      <c r="CS565" s="7"/>
      <c r="CT565" s="7"/>
      <c r="CU565" s="7"/>
      <c r="CV565" s="7"/>
      <c r="CW565" s="7"/>
      <c r="CX565" s="7"/>
      <c r="CY565" s="7"/>
      <c r="CZ565" s="7"/>
      <c r="DA565" s="7"/>
      <c r="DB565" s="7"/>
      <c r="DC565" s="7"/>
      <c r="DD565" s="7"/>
      <c r="DE565" s="7"/>
      <c r="DF565" s="7"/>
      <c r="DG565" s="7"/>
      <c r="DH565" s="7"/>
      <c r="DI565" s="7"/>
      <c r="DJ565" s="7"/>
      <c r="DK565" s="7"/>
      <c r="DL565" s="7"/>
      <c r="DM565" s="7"/>
      <c r="DN565" s="7"/>
      <c r="DO565" s="7"/>
      <c r="DP565" s="7"/>
      <c r="DQ565" s="7"/>
      <c r="DR565" s="7"/>
      <c r="DS565" s="7"/>
      <c r="DT565" s="7"/>
      <c r="DU565" s="7"/>
    </row>
    <row r="566" spans="15:125" x14ac:dyDescent="0.25"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7"/>
      <c r="CR566" s="7"/>
      <c r="CS566" s="7"/>
      <c r="CT566" s="7"/>
      <c r="CU566" s="7"/>
      <c r="CV566" s="7"/>
      <c r="CW566" s="7"/>
      <c r="CX566" s="7"/>
      <c r="CY566" s="7"/>
      <c r="CZ566" s="7"/>
      <c r="DA566" s="7"/>
      <c r="DB566" s="7"/>
      <c r="DC566" s="7"/>
      <c r="DD566" s="7"/>
      <c r="DE566" s="7"/>
      <c r="DF566" s="7"/>
      <c r="DG566" s="7"/>
      <c r="DH566" s="7"/>
      <c r="DI566" s="7"/>
      <c r="DJ566" s="7"/>
      <c r="DK566" s="7"/>
      <c r="DL566" s="7"/>
      <c r="DM566" s="7"/>
      <c r="DN566" s="7"/>
      <c r="DO566" s="7"/>
      <c r="DP566" s="7"/>
      <c r="DQ566" s="7"/>
      <c r="DR566" s="7"/>
      <c r="DS566" s="7"/>
      <c r="DT566" s="7"/>
      <c r="DU566" s="7"/>
    </row>
    <row r="567" spans="15:125" x14ac:dyDescent="0.25"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  <c r="CM567" s="7"/>
      <c r="CN567" s="7"/>
      <c r="CO567" s="7"/>
      <c r="CP567" s="7"/>
      <c r="CQ567" s="7"/>
      <c r="CR567" s="7"/>
      <c r="CS567" s="7"/>
      <c r="CT567" s="7"/>
      <c r="CU567" s="7"/>
      <c r="CV567" s="7"/>
      <c r="CW567" s="7"/>
      <c r="CX567" s="7"/>
      <c r="CY567" s="7"/>
      <c r="CZ567" s="7"/>
      <c r="DA567" s="7"/>
      <c r="DB567" s="7"/>
      <c r="DC567" s="7"/>
      <c r="DD567" s="7"/>
      <c r="DE567" s="7"/>
      <c r="DF567" s="7"/>
      <c r="DG567" s="7"/>
      <c r="DH567" s="7"/>
      <c r="DI567" s="7"/>
      <c r="DJ567" s="7"/>
      <c r="DK567" s="7"/>
      <c r="DL567" s="7"/>
      <c r="DM567" s="7"/>
      <c r="DN567" s="7"/>
      <c r="DO567" s="7"/>
      <c r="DP567" s="7"/>
      <c r="DQ567" s="7"/>
      <c r="DR567" s="7"/>
      <c r="DS567" s="7"/>
      <c r="DT567" s="7"/>
      <c r="DU567" s="7"/>
    </row>
    <row r="568" spans="15:125" x14ac:dyDescent="0.25"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7"/>
      <c r="CR568" s="7"/>
      <c r="CS568" s="7"/>
      <c r="CT568" s="7"/>
      <c r="CU568" s="7"/>
      <c r="CV568" s="7"/>
      <c r="CW568" s="7"/>
      <c r="CX568" s="7"/>
      <c r="CY568" s="7"/>
      <c r="CZ568" s="7"/>
      <c r="DA568" s="7"/>
      <c r="DB568" s="7"/>
      <c r="DC568" s="7"/>
      <c r="DD568" s="7"/>
      <c r="DE568" s="7"/>
      <c r="DF568" s="7"/>
      <c r="DG568" s="7"/>
      <c r="DH568" s="7"/>
      <c r="DI568" s="7"/>
      <c r="DJ568" s="7"/>
      <c r="DK568" s="7"/>
      <c r="DL568" s="7"/>
      <c r="DM568" s="7"/>
      <c r="DN568" s="7"/>
      <c r="DO568" s="7"/>
      <c r="DP568" s="7"/>
      <c r="DQ568" s="7"/>
      <c r="DR568" s="7"/>
      <c r="DS568" s="7"/>
      <c r="DT568" s="7"/>
      <c r="DU568" s="7"/>
    </row>
    <row r="569" spans="15:125" x14ac:dyDescent="0.25"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  <c r="CM569" s="7"/>
      <c r="CN569" s="7"/>
      <c r="CO569" s="7"/>
      <c r="CP569" s="7"/>
      <c r="CQ569" s="7"/>
      <c r="CR569" s="7"/>
      <c r="CS569" s="7"/>
      <c r="CT569" s="7"/>
      <c r="CU569" s="7"/>
      <c r="CV569" s="7"/>
      <c r="CW569" s="7"/>
      <c r="CX569" s="7"/>
      <c r="CY569" s="7"/>
      <c r="CZ569" s="7"/>
      <c r="DA569" s="7"/>
      <c r="DB569" s="7"/>
      <c r="DC569" s="7"/>
      <c r="DD569" s="7"/>
      <c r="DE569" s="7"/>
      <c r="DF569" s="7"/>
      <c r="DG569" s="7"/>
      <c r="DH569" s="7"/>
      <c r="DI569" s="7"/>
      <c r="DJ569" s="7"/>
      <c r="DK569" s="7"/>
      <c r="DL569" s="7"/>
      <c r="DM569" s="7"/>
      <c r="DN569" s="7"/>
      <c r="DO569" s="7"/>
      <c r="DP569" s="7"/>
      <c r="DQ569" s="7"/>
      <c r="DR569" s="7"/>
      <c r="DS569" s="7"/>
      <c r="DT569" s="7"/>
      <c r="DU569" s="7"/>
    </row>
    <row r="570" spans="15:125" x14ac:dyDescent="0.25"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  <c r="CU570" s="7"/>
      <c r="CV570" s="7"/>
      <c r="CW570" s="7"/>
      <c r="CX570" s="7"/>
      <c r="CY570" s="7"/>
      <c r="CZ570" s="7"/>
      <c r="DA570" s="7"/>
      <c r="DB570" s="7"/>
      <c r="DC570" s="7"/>
      <c r="DD570" s="7"/>
      <c r="DE570" s="7"/>
      <c r="DF570" s="7"/>
      <c r="DG570" s="7"/>
      <c r="DH570" s="7"/>
      <c r="DI570" s="7"/>
      <c r="DJ570" s="7"/>
      <c r="DK570" s="7"/>
      <c r="DL570" s="7"/>
      <c r="DM570" s="7"/>
      <c r="DN570" s="7"/>
      <c r="DO570" s="7"/>
      <c r="DP570" s="7"/>
      <c r="DQ570" s="7"/>
      <c r="DR570" s="7"/>
      <c r="DS570" s="7"/>
      <c r="DT570" s="7"/>
      <c r="DU570" s="7"/>
    </row>
    <row r="571" spans="15:125" x14ac:dyDescent="0.25"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/>
      <c r="CP571" s="7"/>
      <c r="CQ571" s="7"/>
      <c r="CR571" s="7"/>
      <c r="CS571" s="7"/>
      <c r="CT571" s="7"/>
      <c r="CU571" s="7"/>
      <c r="CV571" s="7"/>
      <c r="CW571" s="7"/>
      <c r="CX571" s="7"/>
      <c r="CY571" s="7"/>
      <c r="CZ571" s="7"/>
      <c r="DA571" s="7"/>
      <c r="DB571" s="7"/>
      <c r="DC571" s="7"/>
      <c r="DD571" s="7"/>
      <c r="DE571" s="7"/>
      <c r="DF571" s="7"/>
      <c r="DG571" s="7"/>
      <c r="DH571" s="7"/>
      <c r="DI571" s="7"/>
      <c r="DJ571" s="7"/>
      <c r="DK571" s="7"/>
      <c r="DL571" s="7"/>
      <c r="DM571" s="7"/>
      <c r="DN571" s="7"/>
      <c r="DO571" s="7"/>
      <c r="DP571" s="7"/>
      <c r="DQ571" s="7"/>
      <c r="DR571" s="7"/>
      <c r="DS571" s="7"/>
      <c r="DT571" s="7"/>
      <c r="DU571" s="7"/>
    </row>
    <row r="572" spans="15:125" x14ac:dyDescent="0.25"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  <c r="CU572" s="7"/>
      <c r="CV572" s="7"/>
      <c r="CW572" s="7"/>
      <c r="CX572" s="7"/>
      <c r="CY572" s="7"/>
      <c r="CZ572" s="7"/>
      <c r="DA572" s="7"/>
      <c r="DB572" s="7"/>
      <c r="DC572" s="7"/>
      <c r="DD572" s="7"/>
      <c r="DE572" s="7"/>
      <c r="DF572" s="7"/>
      <c r="DG572" s="7"/>
      <c r="DH572" s="7"/>
      <c r="DI572" s="7"/>
      <c r="DJ572" s="7"/>
      <c r="DK572" s="7"/>
      <c r="DL572" s="7"/>
      <c r="DM572" s="7"/>
      <c r="DN572" s="7"/>
      <c r="DO572" s="7"/>
      <c r="DP572" s="7"/>
      <c r="DQ572" s="7"/>
      <c r="DR572" s="7"/>
      <c r="DS572" s="7"/>
      <c r="DT572" s="7"/>
      <c r="DU572" s="7"/>
    </row>
    <row r="573" spans="15:125" x14ac:dyDescent="0.25"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7"/>
      <c r="CR573" s="7"/>
      <c r="CS573" s="7"/>
      <c r="CT573" s="7"/>
      <c r="CU573" s="7"/>
      <c r="CV573" s="7"/>
      <c r="CW573" s="7"/>
      <c r="CX573" s="7"/>
      <c r="CY573" s="7"/>
      <c r="CZ573" s="7"/>
      <c r="DA573" s="7"/>
      <c r="DB573" s="7"/>
      <c r="DC573" s="7"/>
      <c r="DD573" s="7"/>
      <c r="DE573" s="7"/>
      <c r="DF573" s="7"/>
      <c r="DG573" s="7"/>
      <c r="DH573" s="7"/>
      <c r="DI573" s="7"/>
      <c r="DJ573" s="7"/>
      <c r="DK573" s="7"/>
      <c r="DL573" s="7"/>
      <c r="DM573" s="7"/>
      <c r="DN573" s="7"/>
      <c r="DO573" s="7"/>
      <c r="DP573" s="7"/>
      <c r="DQ573" s="7"/>
      <c r="DR573" s="7"/>
      <c r="DS573" s="7"/>
      <c r="DT573" s="7"/>
      <c r="DU573" s="7"/>
    </row>
    <row r="574" spans="15:125" x14ac:dyDescent="0.25"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  <c r="CU574" s="7"/>
      <c r="CV574" s="7"/>
      <c r="CW574" s="7"/>
      <c r="CX574" s="7"/>
      <c r="CY574" s="7"/>
      <c r="CZ574" s="7"/>
      <c r="DA574" s="7"/>
      <c r="DB574" s="7"/>
      <c r="DC574" s="7"/>
      <c r="DD574" s="7"/>
      <c r="DE574" s="7"/>
      <c r="DF574" s="7"/>
      <c r="DG574" s="7"/>
      <c r="DH574" s="7"/>
      <c r="DI574" s="7"/>
      <c r="DJ574" s="7"/>
      <c r="DK574" s="7"/>
      <c r="DL574" s="7"/>
      <c r="DM574" s="7"/>
      <c r="DN574" s="7"/>
      <c r="DO574" s="7"/>
      <c r="DP574" s="7"/>
      <c r="DQ574" s="7"/>
      <c r="DR574" s="7"/>
      <c r="DS574" s="7"/>
      <c r="DT574" s="7"/>
      <c r="DU574" s="7"/>
    </row>
    <row r="575" spans="15:125" x14ac:dyDescent="0.25"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7"/>
      <c r="CR575" s="7"/>
      <c r="CS575" s="7"/>
      <c r="CT575" s="7"/>
      <c r="CU575" s="7"/>
      <c r="CV575" s="7"/>
      <c r="CW575" s="7"/>
      <c r="CX575" s="7"/>
      <c r="CY575" s="7"/>
      <c r="CZ575" s="7"/>
      <c r="DA575" s="7"/>
      <c r="DB575" s="7"/>
      <c r="DC575" s="7"/>
      <c r="DD575" s="7"/>
      <c r="DE575" s="7"/>
      <c r="DF575" s="7"/>
      <c r="DG575" s="7"/>
      <c r="DH575" s="7"/>
      <c r="DI575" s="7"/>
      <c r="DJ575" s="7"/>
      <c r="DK575" s="7"/>
      <c r="DL575" s="7"/>
      <c r="DM575" s="7"/>
      <c r="DN575" s="7"/>
      <c r="DO575" s="7"/>
      <c r="DP575" s="7"/>
      <c r="DQ575" s="7"/>
      <c r="DR575" s="7"/>
      <c r="DS575" s="7"/>
      <c r="DT575" s="7"/>
      <c r="DU575" s="7"/>
    </row>
    <row r="576" spans="15:125" x14ac:dyDescent="0.25"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  <c r="CU576" s="7"/>
      <c r="CV576" s="7"/>
      <c r="CW576" s="7"/>
      <c r="CX576" s="7"/>
      <c r="CY576" s="7"/>
      <c r="CZ576" s="7"/>
      <c r="DA576" s="7"/>
      <c r="DB576" s="7"/>
      <c r="DC576" s="7"/>
      <c r="DD576" s="7"/>
      <c r="DE576" s="7"/>
      <c r="DF576" s="7"/>
      <c r="DG576" s="7"/>
      <c r="DH576" s="7"/>
      <c r="DI576" s="7"/>
      <c r="DJ576" s="7"/>
      <c r="DK576" s="7"/>
      <c r="DL576" s="7"/>
      <c r="DM576" s="7"/>
      <c r="DN576" s="7"/>
      <c r="DO576" s="7"/>
      <c r="DP576" s="7"/>
      <c r="DQ576" s="7"/>
      <c r="DR576" s="7"/>
      <c r="DS576" s="7"/>
      <c r="DT576" s="7"/>
      <c r="DU576" s="7"/>
    </row>
    <row r="577" spans="15:125" x14ac:dyDescent="0.25"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7"/>
      <c r="CR577" s="7"/>
      <c r="CS577" s="7"/>
      <c r="CT577" s="7"/>
      <c r="CU577" s="7"/>
      <c r="CV577" s="7"/>
      <c r="CW577" s="7"/>
      <c r="CX577" s="7"/>
      <c r="CY577" s="7"/>
      <c r="CZ577" s="7"/>
      <c r="DA577" s="7"/>
      <c r="DB577" s="7"/>
      <c r="DC577" s="7"/>
      <c r="DD577" s="7"/>
      <c r="DE577" s="7"/>
      <c r="DF577" s="7"/>
      <c r="DG577" s="7"/>
      <c r="DH577" s="7"/>
      <c r="DI577" s="7"/>
      <c r="DJ577" s="7"/>
      <c r="DK577" s="7"/>
      <c r="DL577" s="7"/>
      <c r="DM577" s="7"/>
      <c r="DN577" s="7"/>
      <c r="DO577" s="7"/>
      <c r="DP577" s="7"/>
      <c r="DQ577" s="7"/>
      <c r="DR577" s="7"/>
      <c r="DS577" s="7"/>
      <c r="DT577" s="7"/>
      <c r="DU577" s="7"/>
    </row>
    <row r="578" spans="15:125" x14ac:dyDescent="0.25"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  <c r="CU578" s="7"/>
      <c r="CV578" s="7"/>
      <c r="CW578" s="7"/>
      <c r="CX578" s="7"/>
      <c r="CY578" s="7"/>
      <c r="CZ578" s="7"/>
      <c r="DA578" s="7"/>
      <c r="DB578" s="7"/>
      <c r="DC578" s="7"/>
      <c r="DD578" s="7"/>
      <c r="DE578" s="7"/>
      <c r="DF578" s="7"/>
      <c r="DG578" s="7"/>
      <c r="DH578" s="7"/>
      <c r="DI578" s="7"/>
      <c r="DJ578" s="7"/>
      <c r="DK578" s="7"/>
      <c r="DL578" s="7"/>
      <c r="DM578" s="7"/>
      <c r="DN578" s="7"/>
      <c r="DO578" s="7"/>
      <c r="DP578" s="7"/>
      <c r="DQ578" s="7"/>
      <c r="DR578" s="7"/>
      <c r="DS578" s="7"/>
      <c r="DT578" s="7"/>
      <c r="DU578" s="7"/>
    </row>
    <row r="579" spans="15:125" x14ac:dyDescent="0.25"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  <c r="CU579" s="7"/>
      <c r="CV579" s="7"/>
      <c r="CW579" s="7"/>
      <c r="CX579" s="7"/>
      <c r="CY579" s="7"/>
      <c r="CZ579" s="7"/>
      <c r="DA579" s="7"/>
      <c r="DB579" s="7"/>
      <c r="DC579" s="7"/>
      <c r="DD579" s="7"/>
      <c r="DE579" s="7"/>
      <c r="DF579" s="7"/>
      <c r="DG579" s="7"/>
      <c r="DH579" s="7"/>
      <c r="DI579" s="7"/>
      <c r="DJ579" s="7"/>
      <c r="DK579" s="7"/>
      <c r="DL579" s="7"/>
      <c r="DM579" s="7"/>
      <c r="DN579" s="7"/>
      <c r="DO579" s="7"/>
      <c r="DP579" s="7"/>
      <c r="DQ579" s="7"/>
      <c r="DR579" s="7"/>
      <c r="DS579" s="7"/>
      <c r="DT579" s="7"/>
      <c r="DU579" s="7"/>
    </row>
    <row r="580" spans="15:125" x14ac:dyDescent="0.25"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  <c r="CU580" s="7"/>
      <c r="CV580" s="7"/>
      <c r="CW580" s="7"/>
      <c r="CX580" s="7"/>
      <c r="CY580" s="7"/>
      <c r="CZ580" s="7"/>
      <c r="DA580" s="7"/>
      <c r="DB580" s="7"/>
      <c r="DC580" s="7"/>
      <c r="DD580" s="7"/>
      <c r="DE580" s="7"/>
      <c r="DF580" s="7"/>
      <c r="DG580" s="7"/>
      <c r="DH580" s="7"/>
      <c r="DI580" s="7"/>
      <c r="DJ580" s="7"/>
      <c r="DK580" s="7"/>
      <c r="DL580" s="7"/>
      <c r="DM580" s="7"/>
      <c r="DN580" s="7"/>
      <c r="DO580" s="7"/>
      <c r="DP580" s="7"/>
      <c r="DQ580" s="7"/>
      <c r="DR580" s="7"/>
      <c r="DS580" s="7"/>
      <c r="DT580" s="7"/>
      <c r="DU580" s="7"/>
    </row>
    <row r="581" spans="15:125" x14ac:dyDescent="0.25"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  <c r="CU581" s="7"/>
      <c r="CV581" s="7"/>
      <c r="CW581" s="7"/>
      <c r="CX581" s="7"/>
      <c r="CY581" s="7"/>
      <c r="CZ581" s="7"/>
      <c r="DA581" s="7"/>
      <c r="DB581" s="7"/>
      <c r="DC581" s="7"/>
      <c r="DD581" s="7"/>
      <c r="DE581" s="7"/>
      <c r="DF581" s="7"/>
      <c r="DG581" s="7"/>
      <c r="DH581" s="7"/>
      <c r="DI581" s="7"/>
      <c r="DJ581" s="7"/>
      <c r="DK581" s="7"/>
      <c r="DL581" s="7"/>
      <c r="DM581" s="7"/>
      <c r="DN581" s="7"/>
      <c r="DO581" s="7"/>
      <c r="DP581" s="7"/>
      <c r="DQ581" s="7"/>
      <c r="DR581" s="7"/>
      <c r="DS581" s="7"/>
      <c r="DT581" s="7"/>
      <c r="DU581" s="7"/>
    </row>
    <row r="582" spans="15:125" x14ac:dyDescent="0.25"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7"/>
      <c r="DO582" s="7"/>
      <c r="DP582" s="7"/>
      <c r="DQ582" s="7"/>
      <c r="DR582" s="7"/>
      <c r="DS582" s="7"/>
      <c r="DT582" s="7"/>
      <c r="DU582" s="7"/>
    </row>
    <row r="583" spans="15:125" x14ac:dyDescent="0.25"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K583" s="7"/>
      <c r="CL583" s="7"/>
      <c r="CM583" s="7"/>
      <c r="CN583" s="7"/>
      <c r="CO583" s="7"/>
      <c r="CP583" s="7"/>
      <c r="CQ583" s="7"/>
      <c r="CR583" s="7"/>
      <c r="CS583" s="7"/>
      <c r="CT583" s="7"/>
      <c r="CU583" s="7"/>
      <c r="CV583" s="7"/>
      <c r="CW583" s="7"/>
      <c r="CX583" s="7"/>
      <c r="CY583" s="7"/>
      <c r="CZ583" s="7"/>
      <c r="DA583" s="7"/>
      <c r="DB583" s="7"/>
      <c r="DC583" s="7"/>
      <c r="DD583" s="7"/>
      <c r="DE583" s="7"/>
      <c r="DF583" s="7"/>
      <c r="DG583" s="7"/>
      <c r="DH583" s="7"/>
      <c r="DI583" s="7"/>
      <c r="DJ583" s="7"/>
      <c r="DK583" s="7"/>
      <c r="DL583" s="7"/>
      <c r="DM583" s="7"/>
      <c r="DN583" s="7"/>
      <c r="DO583" s="7"/>
      <c r="DP583" s="7"/>
      <c r="DQ583" s="7"/>
      <c r="DR583" s="7"/>
      <c r="DS583" s="7"/>
      <c r="DT583" s="7"/>
      <c r="DU583" s="7"/>
    </row>
    <row r="584" spans="15:125" x14ac:dyDescent="0.25"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  <c r="CM584" s="7"/>
      <c r="CN584" s="7"/>
      <c r="CO584" s="7"/>
      <c r="CP584" s="7"/>
      <c r="CQ584" s="7"/>
      <c r="CR584" s="7"/>
      <c r="CS584" s="7"/>
      <c r="CT584" s="7"/>
      <c r="CU584" s="7"/>
      <c r="CV584" s="7"/>
      <c r="CW584" s="7"/>
      <c r="CX584" s="7"/>
      <c r="CY584" s="7"/>
      <c r="CZ584" s="7"/>
      <c r="DA584" s="7"/>
      <c r="DB584" s="7"/>
      <c r="DC584" s="7"/>
      <c r="DD584" s="7"/>
      <c r="DE584" s="7"/>
      <c r="DF584" s="7"/>
      <c r="DG584" s="7"/>
      <c r="DH584" s="7"/>
      <c r="DI584" s="7"/>
      <c r="DJ584" s="7"/>
      <c r="DK584" s="7"/>
      <c r="DL584" s="7"/>
      <c r="DM584" s="7"/>
      <c r="DN584" s="7"/>
      <c r="DO584" s="7"/>
      <c r="DP584" s="7"/>
      <c r="DQ584" s="7"/>
      <c r="DR584" s="7"/>
      <c r="DS584" s="7"/>
      <c r="DT584" s="7"/>
      <c r="DU584" s="7"/>
    </row>
    <row r="585" spans="15:125" x14ac:dyDescent="0.25"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7"/>
      <c r="CR585" s="7"/>
      <c r="CS585" s="7"/>
      <c r="CT585" s="7"/>
      <c r="CU585" s="7"/>
      <c r="CV585" s="7"/>
      <c r="CW585" s="7"/>
      <c r="CX585" s="7"/>
      <c r="CY585" s="7"/>
      <c r="CZ585" s="7"/>
      <c r="DA585" s="7"/>
      <c r="DB585" s="7"/>
      <c r="DC585" s="7"/>
      <c r="DD585" s="7"/>
      <c r="DE585" s="7"/>
      <c r="DF585" s="7"/>
      <c r="DG585" s="7"/>
      <c r="DH585" s="7"/>
      <c r="DI585" s="7"/>
      <c r="DJ585" s="7"/>
      <c r="DK585" s="7"/>
      <c r="DL585" s="7"/>
      <c r="DM585" s="7"/>
      <c r="DN585" s="7"/>
      <c r="DO585" s="7"/>
      <c r="DP585" s="7"/>
      <c r="DQ585" s="7"/>
      <c r="DR585" s="7"/>
      <c r="DS585" s="7"/>
      <c r="DT585" s="7"/>
      <c r="DU585" s="7"/>
    </row>
    <row r="586" spans="15:125" x14ac:dyDescent="0.25"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7"/>
      <c r="CR586" s="7"/>
      <c r="CS586" s="7"/>
      <c r="CT586" s="7"/>
      <c r="CU586" s="7"/>
      <c r="CV586" s="7"/>
      <c r="CW586" s="7"/>
      <c r="CX586" s="7"/>
      <c r="CY586" s="7"/>
      <c r="CZ586" s="7"/>
      <c r="DA586" s="7"/>
      <c r="DB586" s="7"/>
      <c r="DC586" s="7"/>
      <c r="DD586" s="7"/>
      <c r="DE586" s="7"/>
      <c r="DF586" s="7"/>
      <c r="DG586" s="7"/>
      <c r="DH586" s="7"/>
      <c r="DI586" s="7"/>
      <c r="DJ586" s="7"/>
      <c r="DK586" s="7"/>
      <c r="DL586" s="7"/>
      <c r="DM586" s="7"/>
      <c r="DN586" s="7"/>
      <c r="DO586" s="7"/>
      <c r="DP586" s="7"/>
      <c r="DQ586" s="7"/>
      <c r="DR586" s="7"/>
      <c r="DS586" s="7"/>
      <c r="DT586" s="7"/>
      <c r="DU586" s="7"/>
    </row>
    <row r="587" spans="15:125" x14ac:dyDescent="0.25"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K587" s="7"/>
      <c r="CL587" s="7"/>
      <c r="CM587" s="7"/>
      <c r="CN587" s="7"/>
      <c r="CO587" s="7"/>
      <c r="CP587" s="7"/>
      <c r="CQ587" s="7"/>
      <c r="CR587" s="7"/>
      <c r="CS587" s="7"/>
      <c r="CT587" s="7"/>
      <c r="CU587" s="7"/>
      <c r="CV587" s="7"/>
      <c r="CW587" s="7"/>
      <c r="CX587" s="7"/>
      <c r="CY587" s="7"/>
      <c r="CZ587" s="7"/>
      <c r="DA587" s="7"/>
      <c r="DB587" s="7"/>
      <c r="DC587" s="7"/>
      <c r="DD587" s="7"/>
      <c r="DE587" s="7"/>
      <c r="DF587" s="7"/>
      <c r="DG587" s="7"/>
      <c r="DH587" s="7"/>
      <c r="DI587" s="7"/>
      <c r="DJ587" s="7"/>
      <c r="DK587" s="7"/>
      <c r="DL587" s="7"/>
      <c r="DM587" s="7"/>
      <c r="DN587" s="7"/>
      <c r="DO587" s="7"/>
      <c r="DP587" s="7"/>
      <c r="DQ587" s="7"/>
      <c r="DR587" s="7"/>
      <c r="DS587" s="7"/>
      <c r="DT587" s="7"/>
      <c r="DU587" s="7"/>
    </row>
    <row r="588" spans="15:125" x14ac:dyDescent="0.25"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7"/>
      <c r="CR588" s="7"/>
      <c r="CS588" s="7"/>
      <c r="CT588" s="7"/>
      <c r="CU588" s="7"/>
      <c r="CV588" s="7"/>
      <c r="CW588" s="7"/>
      <c r="CX588" s="7"/>
      <c r="CY588" s="7"/>
      <c r="CZ588" s="7"/>
      <c r="DA588" s="7"/>
      <c r="DB588" s="7"/>
      <c r="DC588" s="7"/>
      <c r="DD588" s="7"/>
      <c r="DE588" s="7"/>
      <c r="DF588" s="7"/>
      <c r="DG588" s="7"/>
      <c r="DH588" s="7"/>
      <c r="DI588" s="7"/>
      <c r="DJ588" s="7"/>
      <c r="DK588" s="7"/>
      <c r="DL588" s="7"/>
      <c r="DM588" s="7"/>
      <c r="DN588" s="7"/>
      <c r="DO588" s="7"/>
      <c r="DP588" s="7"/>
      <c r="DQ588" s="7"/>
      <c r="DR588" s="7"/>
      <c r="DS588" s="7"/>
      <c r="DT588" s="7"/>
      <c r="DU588" s="7"/>
    </row>
    <row r="589" spans="15:125" x14ac:dyDescent="0.25"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  <c r="CM589" s="7"/>
      <c r="CN589" s="7"/>
      <c r="CO589" s="7"/>
      <c r="CP589" s="7"/>
      <c r="CQ589" s="7"/>
      <c r="CR589" s="7"/>
      <c r="CS589" s="7"/>
      <c r="CT589" s="7"/>
      <c r="CU589" s="7"/>
      <c r="CV589" s="7"/>
      <c r="CW589" s="7"/>
      <c r="CX589" s="7"/>
      <c r="CY589" s="7"/>
      <c r="CZ589" s="7"/>
      <c r="DA589" s="7"/>
      <c r="DB589" s="7"/>
      <c r="DC589" s="7"/>
      <c r="DD589" s="7"/>
      <c r="DE589" s="7"/>
      <c r="DF589" s="7"/>
      <c r="DG589" s="7"/>
      <c r="DH589" s="7"/>
      <c r="DI589" s="7"/>
      <c r="DJ589" s="7"/>
      <c r="DK589" s="7"/>
      <c r="DL589" s="7"/>
      <c r="DM589" s="7"/>
      <c r="DN589" s="7"/>
      <c r="DO589" s="7"/>
      <c r="DP589" s="7"/>
      <c r="DQ589" s="7"/>
      <c r="DR589" s="7"/>
      <c r="DS589" s="7"/>
      <c r="DT589" s="7"/>
      <c r="DU589" s="7"/>
    </row>
    <row r="590" spans="15:125" x14ac:dyDescent="0.25"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  <c r="CU590" s="7"/>
      <c r="CV590" s="7"/>
      <c r="CW590" s="7"/>
      <c r="CX590" s="7"/>
      <c r="CY590" s="7"/>
      <c r="CZ590" s="7"/>
      <c r="DA590" s="7"/>
      <c r="DB590" s="7"/>
      <c r="DC590" s="7"/>
      <c r="DD590" s="7"/>
      <c r="DE590" s="7"/>
      <c r="DF590" s="7"/>
      <c r="DG590" s="7"/>
      <c r="DH590" s="7"/>
      <c r="DI590" s="7"/>
      <c r="DJ590" s="7"/>
      <c r="DK590" s="7"/>
      <c r="DL590" s="7"/>
      <c r="DM590" s="7"/>
      <c r="DN590" s="7"/>
      <c r="DO590" s="7"/>
      <c r="DP590" s="7"/>
      <c r="DQ590" s="7"/>
      <c r="DR590" s="7"/>
      <c r="DS590" s="7"/>
      <c r="DT590" s="7"/>
      <c r="DU590" s="7"/>
    </row>
    <row r="591" spans="15:125" x14ac:dyDescent="0.25"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K591" s="7"/>
      <c r="CL591" s="7"/>
      <c r="CM591" s="7"/>
      <c r="CN591" s="7"/>
      <c r="CO591" s="7"/>
      <c r="CP591" s="7"/>
      <c r="CQ591" s="7"/>
      <c r="CR591" s="7"/>
      <c r="CS591" s="7"/>
      <c r="CT591" s="7"/>
      <c r="CU591" s="7"/>
      <c r="CV591" s="7"/>
      <c r="CW591" s="7"/>
      <c r="CX591" s="7"/>
      <c r="CY591" s="7"/>
      <c r="CZ591" s="7"/>
      <c r="DA591" s="7"/>
      <c r="DB591" s="7"/>
      <c r="DC591" s="7"/>
      <c r="DD591" s="7"/>
      <c r="DE591" s="7"/>
      <c r="DF591" s="7"/>
      <c r="DG591" s="7"/>
      <c r="DH591" s="7"/>
      <c r="DI591" s="7"/>
      <c r="DJ591" s="7"/>
      <c r="DK591" s="7"/>
      <c r="DL591" s="7"/>
      <c r="DM591" s="7"/>
      <c r="DN591" s="7"/>
      <c r="DO591" s="7"/>
      <c r="DP591" s="7"/>
      <c r="DQ591" s="7"/>
      <c r="DR591" s="7"/>
      <c r="DS591" s="7"/>
      <c r="DT591" s="7"/>
      <c r="DU591" s="7"/>
    </row>
    <row r="592" spans="15:125" x14ac:dyDescent="0.25"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7"/>
      <c r="CR592" s="7"/>
      <c r="CS592" s="7"/>
      <c r="CT592" s="7"/>
      <c r="CU592" s="7"/>
      <c r="CV592" s="7"/>
      <c r="CW592" s="7"/>
      <c r="CX592" s="7"/>
      <c r="CY592" s="7"/>
      <c r="CZ592" s="7"/>
      <c r="DA592" s="7"/>
      <c r="DB592" s="7"/>
      <c r="DC592" s="7"/>
      <c r="DD592" s="7"/>
      <c r="DE592" s="7"/>
      <c r="DF592" s="7"/>
      <c r="DG592" s="7"/>
      <c r="DH592" s="7"/>
      <c r="DI592" s="7"/>
      <c r="DJ592" s="7"/>
      <c r="DK592" s="7"/>
      <c r="DL592" s="7"/>
      <c r="DM592" s="7"/>
      <c r="DN592" s="7"/>
      <c r="DO592" s="7"/>
      <c r="DP592" s="7"/>
      <c r="DQ592" s="7"/>
      <c r="DR592" s="7"/>
      <c r="DS592" s="7"/>
      <c r="DT592" s="7"/>
      <c r="DU592" s="7"/>
    </row>
    <row r="593" spans="15:125" x14ac:dyDescent="0.25"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K593" s="7"/>
      <c r="CL593" s="7"/>
      <c r="CM593" s="7"/>
      <c r="CN593" s="7"/>
      <c r="CO593" s="7"/>
      <c r="CP593" s="7"/>
      <c r="CQ593" s="7"/>
      <c r="CR593" s="7"/>
      <c r="CS593" s="7"/>
      <c r="CT593" s="7"/>
      <c r="CU593" s="7"/>
      <c r="CV593" s="7"/>
      <c r="CW593" s="7"/>
      <c r="CX593" s="7"/>
      <c r="CY593" s="7"/>
      <c r="CZ593" s="7"/>
      <c r="DA593" s="7"/>
      <c r="DB593" s="7"/>
      <c r="DC593" s="7"/>
      <c r="DD593" s="7"/>
      <c r="DE593" s="7"/>
      <c r="DF593" s="7"/>
      <c r="DG593" s="7"/>
      <c r="DH593" s="7"/>
      <c r="DI593" s="7"/>
      <c r="DJ593" s="7"/>
      <c r="DK593" s="7"/>
      <c r="DL593" s="7"/>
      <c r="DM593" s="7"/>
      <c r="DN593" s="7"/>
      <c r="DO593" s="7"/>
      <c r="DP593" s="7"/>
      <c r="DQ593" s="7"/>
      <c r="DR593" s="7"/>
      <c r="DS593" s="7"/>
      <c r="DT593" s="7"/>
      <c r="DU593" s="7"/>
    </row>
    <row r="594" spans="15:125" x14ac:dyDescent="0.25"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/>
      <c r="CR594" s="7"/>
      <c r="CS594" s="7"/>
      <c r="CT594" s="7"/>
      <c r="CU594" s="7"/>
      <c r="CV594" s="7"/>
      <c r="CW594" s="7"/>
      <c r="CX594" s="7"/>
      <c r="CY594" s="7"/>
      <c r="CZ594" s="7"/>
      <c r="DA594" s="7"/>
      <c r="DB594" s="7"/>
      <c r="DC594" s="7"/>
      <c r="DD594" s="7"/>
      <c r="DE594" s="7"/>
      <c r="DF594" s="7"/>
      <c r="DG594" s="7"/>
      <c r="DH594" s="7"/>
      <c r="DI594" s="7"/>
      <c r="DJ594" s="7"/>
      <c r="DK594" s="7"/>
      <c r="DL594" s="7"/>
      <c r="DM594" s="7"/>
      <c r="DN594" s="7"/>
      <c r="DO594" s="7"/>
      <c r="DP594" s="7"/>
      <c r="DQ594" s="7"/>
      <c r="DR594" s="7"/>
      <c r="DS594" s="7"/>
      <c r="DT594" s="7"/>
      <c r="DU594" s="7"/>
    </row>
    <row r="595" spans="15:125" x14ac:dyDescent="0.25"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/>
      <c r="CK595" s="7"/>
      <c r="CL595" s="7"/>
      <c r="CM595" s="7"/>
      <c r="CN595" s="7"/>
      <c r="CO595" s="7"/>
      <c r="CP595" s="7"/>
      <c r="CQ595" s="7"/>
      <c r="CR595" s="7"/>
      <c r="CS595" s="7"/>
      <c r="CT595" s="7"/>
      <c r="CU595" s="7"/>
      <c r="CV595" s="7"/>
      <c r="CW595" s="7"/>
      <c r="CX595" s="7"/>
      <c r="CY595" s="7"/>
      <c r="CZ595" s="7"/>
      <c r="DA595" s="7"/>
      <c r="DB595" s="7"/>
      <c r="DC595" s="7"/>
      <c r="DD595" s="7"/>
      <c r="DE595" s="7"/>
      <c r="DF595" s="7"/>
      <c r="DG595" s="7"/>
      <c r="DH595" s="7"/>
      <c r="DI595" s="7"/>
      <c r="DJ595" s="7"/>
      <c r="DK595" s="7"/>
      <c r="DL595" s="7"/>
      <c r="DM595" s="7"/>
      <c r="DN595" s="7"/>
      <c r="DO595" s="7"/>
      <c r="DP595" s="7"/>
      <c r="DQ595" s="7"/>
      <c r="DR595" s="7"/>
      <c r="DS595" s="7"/>
      <c r="DT595" s="7"/>
      <c r="DU595" s="7"/>
    </row>
    <row r="596" spans="15:125" x14ac:dyDescent="0.25"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  <c r="CU596" s="7"/>
      <c r="CV596" s="7"/>
      <c r="CW596" s="7"/>
      <c r="CX596" s="7"/>
      <c r="CY596" s="7"/>
      <c r="CZ596" s="7"/>
      <c r="DA596" s="7"/>
      <c r="DB596" s="7"/>
      <c r="DC596" s="7"/>
      <c r="DD596" s="7"/>
      <c r="DE596" s="7"/>
      <c r="DF596" s="7"/>
      <c r="DG596" s="7"/>
      <c r="DH596" s="7"/>
      <c r="DI596" s="7"/>
      <c r="DJ596" s="7"/>
      <c r="DK596" s="7"/>
      <c r="DL596" s="7"/>
      <c r="DM596" s="7"/>
      <c r="DN596" s="7"/>
      <c r="DO596" s="7"/>
      <c r="DP596" s="7"/>
      <c r="DQ596" s="7"/>
      <c r="DR596" s="7"/>
      <c r="DS596" s="7"/>
      <c r="DT596" s="7"/>
      <c r="DU596" s="7"/>
    </row>
    <row r="597" spans="15:125" x14ac:dyDescent="0.25"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/>
      <c r="CQ597" s="7"/>
      <c r="CR597" s="7"/>
      <c r="CS597" s="7"/>
      <c r="CT597" s="7"/>
      <c r="CU597" s="7"/>
      <c r="CV597" s="7"/>
      <c r="CW597" s="7"/>
      <c r="CX597" s="7"/>
      <c r="CY597" s="7"/>
      <c r="CZ597" s="7"/>
      <c r="DA597" s="7"/>
      <c r="DB597" s="7"/>
      <c r="DC597" s="7"/>
      <c r="DD597" s="7"/>
      <c r="DE597" s="7"/>
      <c r="DF597" s="7"/>
      <c r="DG597" s="7"/>
      <c r="DH597" s="7"/>
      <c r="DI597" s="7"/>
      <c r="DJ597" s="7"/>
      <c r="DK597" s="7"/>
      <c r="DL597" s="7"/>
      <c r="DM597" s="7"/>
      <c r="DN597" s="7"/>
      <c r="DO597" s="7"/>
      <c r="DP597" s="7"/>
      <c r="DQ597" s="7"/>
      <c r="DR597" s="7"/>
      <c r="DS597" s="7"/>
      <c r="DT597" s="7"/>
      <c r="DU597" s="7"/>
    </row>
    <row r="598" spans="15:125" x14ac:dyDescent="0.25"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  <c r="CU598" s="7"/>
      <c r="CV598" s="7"/>
      <c r="CW598" s="7"/>
      <c r="CX598" s="7"/>
      <c r="CY598" s="7"/>
      <c r="CZ598" s="7"/>
      <c r="DA598" s="7"/>
      <c r="DB598" s="7"/>
      <c r="DC598" s="7"/>
      <c r="DD598" s="7"/>
      <c r="DE598" s="7"/>
      <c r="DF598" s="7"/>
      <c r="DG598" s="7"/>
      <c r="DH598" s="7"/>
      <c r="DI598" s="7"/>
      <c r="DJ598" s="7"/>
      <c r="DK598" s="7"/>
      <c r="DL598" s="7"/>
      <c r="DM598" s="7"/>
      <c r="DN598" s="7"/>
      <c r="DO598" s="7"/>
      <c r="DP598" s="7"/>
      <c r="DQ598" s="7"/>
      <c r="DR598" s="7"/>
      <c r="DS598" s="7"/>
      <c r="DT598" s="7"/>
      <c r="DU598" s="7"/>
    </row>
    <row r="599" spans="15:125" x14ac:dyDescent="0.25"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K599" s="7"/>
      <c r="CL599" s="7"/>
      <c r="CM599" s="7"/>
      <c r="CN599" s="7"/>
      <c r="CO599" s="7"/>
      <c r="CP599" s="7"/>
      <c r="CQ599" s="7"/>
      <c r="CR599" s="7"/>
      <c r="CS599" s="7"/>
      <c r="CT599" s="7"/>
      <c r="CU599" s="7"/>
      <c r="CV599" s="7"/>
      <c r="CW599" s="7"/>
      <c r="CX599" s="7"/>
      <c r="CY599" s="7"/>
      <c r="CZ599" s="7"/>
      <c r="DA599" s="7"/>
      <c r="DB599" s="7"/>
      <c r="DC599" s="7"/>
      <c r="DD599" s="7"/>
      <c r="DE599" s="7"/>
      <c r="DF599" s="7"/>
      <c r="DG599" s="7"/>
      <c r="DH599" s="7"/>
      <c r="DI599" s="7"/>
      <c r="DJ599" s="7"/>
      <c r="DK599" s="7"/>
      <c r="DL599" s="7"/>
      <c r="DM599" s="7"/>
      <c r="DN599" s="7"/>
      <c r="DO599" s="7"/>
      <c r="DP599" s="7"/>
      <c r="DQ599" s="7"/>
      <c r="DR599" s="7"/>
      <c r="DS599" s="7"/>
      <c r="DT599" s="7"/>
      <c r="DU599" s="7"/>
    </row>
    <row r="600" spans="15:125" x14ac:dyDescent="0.25"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/>
      <c r="CR600" s="7"/>
      <c r="CS600" s="7"/>
      <c r="CT600" s="7"/>
      <c r="CU600" s="7"/>
      <c r="CV600" s="7"/>
      <c r="CW600" s="7"/>
      <c r="CX600" s="7"/>
      <c r="CY600" s="7"/>
      <c r="CZ600" s="7"/>
      <c r="DA600" s="7"/>
      <c r="DB600" s="7"/>
      <c r="DC600" s="7"/>
      <c r="DD600" s="7"/>
      <c r="DE600" s="7"/>
      <c r="DF600" s="7"/>
      <c r="DG600" s="7"/>
      <c r="DH600" s="7"/>
      <c r="DI600" s="7"/>
      <c r="DJ600" s="7"/>
      <c r="DK600" s="7"/>
      <c r="DL600" s="7"/>
      <c r="DM600" s="7"/>
      <c r="DN600" s="7"/>
      <c r="DO600" s="7"/>
      <c r="DP600" s="7"/>
      <c r="DQ600" s="7"/>
      <c r="DR600" s="7"/>
      <c r="DS600" s="7"/>
      <c r="DT600" s="7"/>
      <c r="DU600" s="7"/>
    </row>
    <row r="601" spans="15:125" x14ac:dyDescent="0.25"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  <c r="CM601" s="7"/>
      <c r="CN601" s="7"/>
      <c r="CO601" s="7"/>
      <c r="CP601" s="7"/>
      <c r="CQ601" s="7"/>
      <c r="CR601" s="7"/>
      <c r="CS601" s="7"/>
      <c r="CT601" s="7"/>
      <c r="CU601" s="7"/>
      <c r="CV601" s="7"/>
      <c r="CW601" s="7"/>
      <c r="CX601" s="7"/>
      <c r="CY601" s="7"/>
      <c r="CZ601" s="7"/>
      <c r="DA601" s="7"/>
      <c r="DB601" s="7"/>
      <c r="DC601" s="7"/>
      <c r="DD601" s="7"/>
      <c r="DE601" s="7"/>
      <c r="DF601" s="7"/>
      <c r="DG601" s="7"/>
      <c r="DH601" s="7"/>
      <c r="DI601" s="7"/>
      <c r="DJ601" s="7"/>
      <c r="DK601" s="7"/>
      <c r="DL601" s="7"/>
      <c r="DM601" s="7"/>
      <c r="DN601" s="7"/>
      <c r="DO601" s="7"/>
      <c r="DP601" s="7"/>
      <c r="DQ601" s="7"/>
      <c r="DR601" s="7"/>
      <c r="DS601" s="7"/>
      <c r="DT601" s="7"/>
      <c r="DU601" s="7"/>
    </row>
    <row r="602" spans="15:125" x14ac:dyDescent="0.25"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  <c r="CU602" s="7"/>
      <c r="CV602" s="7"/>
      <c r="CW602" s="7"/>
      <c r="CX602" s="7"/>
      <c r="CY602" s="7"/>
      <c r="CZ602" s="7"/>
      <c r="DA602" s="7"/>
      <c r="DB602" s="7"/>
      <c r="DC602" s="7"/>
      <c r="DD602" s="7"/>
      <c r="DE602" s="7"/>
      <c r="DF602" s="7"/>
      <c r="DG602" s="7"/>
      <c r="DH602" s="7"/>
      <c r="DI602" s="7"/>
      <c r="DJ602" s="7"/>
      <c r="DK602" s="7"/>
      <c r="DL602" s="7"/>
      <c r="DM602" s="7"/>
      <c r="DN602" s="7"/>
      <c r="DO602" s="7"/>
      <c r="DP602" s="7"/>
      <c r="DQ602" s="7"/>
      <c r="DR602" s="7"/>
      <c r="DS602" s="7"/>
      <c r="DT602" s="7"/>
      <c r="DU602" s="7"/>
    </row>
    <row r="603" spans="15:125" x14ac:dyDescent="0.25"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  <c r="CM603" s="7"/>
      <c r="CN603" s="7"/>
      <c r="CO603" s="7"/>
      <c r="CP603" s="7"/>
      <c r="CQ603" s="7"/>
      <c r="CR603" s="7"/>
      <c r="CS603" s="7"/>
      <c r="CT603" s="7"/>
      <c r="CU603" s="7"/>
      <c r="CV603" s="7"/>
      <c r="CW603" s="7"/>
      <c r="CX603" s="7"/>
      <c r="CY603" s="7"/>
      <c r="CZ603" s="7"/>
      <c r="DA603" s="7"/>
      <c r="DB603" s="7"/>
      <c r="DC603" s="7"/>
      <c r="DD603" s="7"/>
      <c r="DE603" s="7"/>
      <c r="DF603" s="7"/>
      <c r="DG603" s="7"/>
      <c r="DH603" s="7"/>
      <c r="DI603" s="7"/>
      <c r="DJ603" s="7"/>
      <c r="DK603" s="7"/>
      <c r="DL603" s="7"/>
      <c r="DM603" s="7"/>
      <c r="DN603" s="7"/>
      <c r="DO603" s="7"/>
      <c r="DP603" s="7"/>
      <c r="DQ603" s="7"/>
      <c r="DR603" s="7"/>
      <c r="DS603" s="7"/>
      <c r="DT603" s="7"/>
      <c r="DU603" s="7"/>
    </row>
    <row r="604" spans="15:125" x14ac:dyDescent="0.25"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7"/>
      <c r="CR604" s="7"/>
      <c r="CS604" s="7"/>
      <c r="CT604" s="7"/>
      <c r="CU604" s="7"/>
      <c r="CV604" s="7"/>
      <c r="CW604" s="7"/>
      <c r="CX604" s="7"/>
      <c r="CY604" s="7"/>
      <c r="CZ604" s="7"/>
      <c r="DA604" s="7"/>
      <c r="DB604" s="7"/>
      <c r="DC604" s="7"/>
      <c r="DD604" s="7"/>
      <c r="DE604" s="7"/>
      <c r="DF604" s="7"/>
      <c r="DG604" s="7"/>
      <c r="DH604" s="7"/>
      <c r="DI604" s="7"/>
      <c r="DJ604" s="7"/>
      <c r="DK604" s="7"/>
      <c r="DL604" s="7"/>
      <c r="DM604" s="7"/>
      <c r="DN604" s="7"/>
      <c r="DO604" s="7"/>
      <c r="DP604" s="7"/>
      <c r="DQ604" s="7"/>
      <c r="DR604" s="7"/>
      <c r="DS604" s="7"/>
      <c r="DT604" s="7"/>
      <c r="DU604" s="7"/>
    </row>
    <row r="605" spans="15:125" x14ac:dyDescent="0.25"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  <c r="CM605" s="7"/>
      <c r="CN605" s="7"/>
      <c r="CO605" s="7"/>
      <c r="CP605" s="7"/>
      <c r="CQ605" s="7"/>
      <c r="CR605" s="7"/>
      <c r="CS605" s="7"/>
      <c r="CT605" s="7"/>
      <c r="CU605" s="7"/>
      <c r="CV605" s="7"/>
      <c r="CW605" s="7"/>
      <c r="CX605" s="7"/>
      <c r="CY605" s="7"/>
      <c r="CZ605" s="7"/>
      <c r="DA605" s="7"/>
      <c r="DB605" s="7"/>
      <c r="DC605" s="7"/>
      <c r="DD605" s="7"/>
      <c r="DE605" s="7"/>
      <c r="DF605" s="7"/>
      <c r="DG605" s="7"/>
      <c r="DH605" s="7"/>
      <c r="DI605" s="7"/>
      <c r="DJ605" s="7"/>
      <c r="DK605" s="7"/>
      <c r="DL605" s="7"/>
      <c r="DM605" s="7"/>
      <c r="DN605" s="7"/>
      <c r="DO605" s="7"/>
      <c r="DP605" s="7"/>
      <c r="DQ605" s="7"/>
      <c r="DR605" s="7"/>
      <c r="DS605" s="7"/>
      <c r="DT605" s="7"/>
      <c r="DU605" s="7"/>
    </row>
    <row r="606" spans="15:125" x14ac:dyDescent="0.25"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7"/>
      <c r="CR606" s="7"/>
      <c r="CS606" s="7"/>
      <c r="CT606" s="7"/>
      <c r="CU606" s="7"/>
      <c r="CV606" s="7"/>
      <c r="CW606" s="7"/>
      <c r="CX606" s="7"/>
      <c r="CY606" s="7"/>
      <c r="CZ606" s="7"/>
      <c r="DA606" s="7"/>
      <c r="DB606" s="7"/>
      <c r="DC606" s="7"/>
      <c r="DD606" s="7"/>
      <c r="DE606" s="7"/>
      <c r="DF606" s="7"/>
      <c r="DG606" s="7"/>
      <c r="DH606" s="7"/>
      <c r="DI606" s="7"/>
      <c r="DJ606" s="7"/>
      <c r="DK606" s="7"/>
      <c r="DL606" s="7"/>
      <c r="DM606" s="7"/>
      <c r="DN606" s="7"/>
      <c r="DO606" s="7"/>
      <c r="DP606" s="7"/>
      <c r="DQ606" s="7"/>
      <c r="DR606" s="7"/>
      <c r="DS606" s="7"/>
      <c r="DT606" s="7"/>
      <c r="DU606" s="7"/>
    </row>
    <row r="607" spans="15:125" x14ac:dyDescent="0.25"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  <c r="CM607" s="7"/>
      <c r="CN607" s="7"/>
      <c r="CO607" s="7"/>
      <c r="CP607" s="7"/>
      <c r="CQ607" s="7"/>
      <c r="CR607" s="7"/>
      <c r="CS607" s="7"/>
      <c r="CT607" s="7"/>
      <c r="CU607" s="7"/>
      <c r="CV607" s="7"/>
      <c r="CW607" s="7"/>
      <c r="CX607" s="7"/>
      <c r="CY607" s="7"/>
      <c r="CZ607" s="7"/>
      <c r="DA607" s="7"/>
      <c r="DB607" s="7"/>
      <c r="DC607" s="7"/>
      <c r="DD607" s="7"/>
      <c r="DE607" s="7"/>
      <c r="DF607" s="7"/>
      <c r="DG607" s="7"/>
      <c r="DH607" s="7"/>
      <c r="DI607" s="7"/>
      <c r="DJ607" s="7"/>
      <c r="DK607" s="7"/>
      <c r="DL607" s="7"/>
      <c r="DM607" s="7"/>
      <c r="DN607" s="7"/>
      <c r="DO607" s="7"/>
      <c r="DP607" s="7"/>
      <c r="DQ607" s="7"/>
      <c r="DR607" s="7"/>
      <c r="DS607" s="7"/>
      <c r="DT607" s="7"/>
      <c r="DU607" s="7"/>
    </row>
    <row r="608" spans="15:125" x14ac:dyDescent="0.25"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7"/>
      <c r="CR608" s="7"/>
      <c r="CS608" s="7"/>
      <c r="CT608" s="7"/>
      <c r="CU608" s="7"/>
      <c r="CV608" s="7"/>
      <c r="CW608" s="7"/>
      <c r="CX608" s="7"/>
      <c r="CY608" s="7"/>
      <c r="CZ608" s="7"/>
      <c r="DA608" s="7"/>
      <c r="DB608" s="7"/>
      <c r="DC608" s="7"/>
      <c r="DD608" s="7"/>
      <c r="DE608" s="7"/>
      <c r="DF608" s="7"/>
      <c r="DG608" s="7"/>
      <c r="DH608" s="7"/>
      <c r="DI608" s="7"/>
      <c r="DJ608" s="7"/>
      <c r="DK608" s="7"/>
      <c r="DL608" s="7"/>
      <c r="DM608" s="7"/>
      <c r="DN608" s="7"/>
      <c r="DO608" s="7"/>
      <c r="DP608" s="7"/>
      <c r="DQ608" s="7"/>
      <c r="DR608" s="7"/>
      <c r="DS608" s="7"/>
      <c r="DT608" s="7"/>
      <c r="DU608" s="7"/>
    </row>
    <row r="609" spans="15:125" x14ac:dyDescent="0.25"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  <c r="CM609" s="7"/>
      <c r="CN609" s="7"/>
      <c r="CO609" s="7"/>
      <c r="CP609" s="7"/>
      <c r="CQ609" s="7"/>
      <c r="CR609" s="7"/>
      <c r="CS609" s="7"/>
      <c r="CT609" s="7"/>
      <c r="CU609" s="7"/>
      <c r="CV609" s="7"/>
      <c r="CW609" s="7"/>
      <c r="CX609" s="7"/>
      <c r="CY609" s="7"/>
      <c r="CZ609" s="7"/>
      <c r="DA609" s="7"/>
      <c r="DB609" s="7"/>
      <c r="DC609" s="7"/>
      <c r="DD609" s="7"/>
      <c r="DE609" s="7"/>
      <c r="DF609" s="7"/>
      <c r="DG609" s="7"/>
      <c r="DH609" s="7"/>
      <c r="DI609" s="7"/>
      <c r="DJ609" s="7"/>
      <c r="DK609" s="7"/>
      <c r="DL609" s="7"/>
      <c r="DM609" s="7"/>
      <c r="DN609" s="7"/>
      <c r="DO609" s="7"/>
      <c r="DP609" s="7"/>
      <c r="DQ609" s="7"/>
      <c r="DR609" s="7"/>
      <c r="DS609" s="7"/>
      <c r="DT609" s="7"/>
      <c r="DU609" s="7"/>
    </row>
    <row r="610" spans="15:125" x14ac:dyDescent="0.25"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7"/>
      <c r="CR610" s="7"/>
      <c r="CS610" s="7"/>
      <c r="CT610" s="7"/>
      <c r="CU610" s="7"/>
      <c r="CV610" s="7"/>
      <c r="CW610" s="7"/>
      <c r="CX610" s="7"/>
      <c r="CY610" s="7"/>
      <c r="CZ610" s="7"/>
      <c r="DA610" s="7"/>
      <c r="DB610" s="7"/>
      <c r="DC610" s="7"/>
      <c r="DD610" s="7"/>
      <c r="DE610" s="7"/>
      <c r="DF610" s="7"/>
      <c r="DG610" s="7"/>
      <c r="DH610" s="7"/>
      <c r="DI610" s="7"/>
      <c r="DJ610" s="7"/>
      <c r="DK610" s="7"/>
      <c r="DL610" s="7"/>
      <c r="DM610" s="7"/>
      <c r="DN610" s="7"/>
      <c r="DO610" s="7"/>
      <c r="DP610" s="7"/>
      <c r="DQ610" s="7"/>
      <c r="DR610" s="7"/>
      <c r="DS610" s="7"/>
      <c r="DT610" s="7"/>
      <c r="DU610" s="7"/>
    </row>
    <row r="611" spans="15:125" x14ac:dyDescent="0.25"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K611" s="7"/>
      <c r="CL611" s="7"/>
      <c r="CM611" s="7"/>
      <c r="CN611" s="7"/>
      <c r="CO611" s="7"/>
      <c r="CP611" s="7"/>
      <c r="CQ611" s="7"/>
      <c r="CR611" s="7"/>
      <c r="CS611" s="7"/>
      <c r="CT611" s="7"/>
      <c r="CU611" s="7"/>
      <c r="CV611" s="7"/>
      <c r="CW611" s="7"/>
      <c r="CX611" s="7"/>
      <c r="CY611" s="7"/>
      <c r="CZ611" s="7"/>
      <c r="DA611" s="7"/>
      <c r="DB611" s="7"/>
      <c r="DC611" s="7"/>
      <c r="DD611" s="7"/>
      <c r="DE611" s="7"/>
      <c r="DF611" s="7"/>
      <c r="DG611" s="7"/>
      <c r="DH611" s="7"/>
      <c r="DI611" s="7"/>
      <c r="DJ611" s="7"/>
      <c r="DK611" s="7"/>
      <c r="DL611" s="7"/>
      <c r="DM611" s="7"/>
      <c r="DN611" s="7"/>
      <c r="DO611" s="7"/>
      <c r="DP611" s="7"/>
      <c r="DQ611" s="7"/>
      <c r="DR611" s="7"/>
      <c r="DS611" s="7"/>
      <c r="DT611" s="7"/>
      <c r="DU611" s="7"/>
    </row>
    <row r="612" spans="15:125" x14ac:dyDescent="0.25"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7"/>
      <c r="CR612" s="7"/>
      <c r="CS612" s="7"/>
      <c r="CT612" s="7"/>
      <c r="CU612" s="7"/>
      <c r="CV612" s="7"/>
      <c r="CW612" s="7"/>
      <c r="CX612" s="7"/>
      <c r="CY612" s="7"/>
      <c r="CZ612" s="7"/>
      <c r="DA612" s="7"/>
      <c r="DB612" s="7"/>
      <c r="DC612" s="7"/>
      <c r="DD612" s="7"/>
      <c r="DE612" s="7"/>
      <c r="DF612" s="7"/>
      <c r="DG612" s="7"/>
      <c r="DH612" s="7"/>
      <c r="DI612" s="7"/>
      <c r="DJ612" s="7"/>
      <c r="DK612" s="7"/>
      <c r="DL612" s="7"/>
      <c r="DM612" s="7"/>
      <c r="DN612" s="7"/>
      <c r="DO612" s="7"/>
      <c r="DP612" s="7"/>
      <c r="DQ612" s="7"/>
      <c r="DR612" s="7"/>
      <c r="DS612" s="7"/>
      <c r="DT612" s="7"/>
      <c r="DU612" s="7"/>
    </row>
    <row r="613" spans="15:125" x14ac:dyDescent="0.25"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  <c r="CM613" s="7"/>
      <c r="CN613" s="7"/>
      <c r="CO613" s="7"/>
      <c r="CP613" s="7"/>
      <c r="CQ613" s="7"/>
      <c r="CR613" s="7"/>
      <c r="CS613" s="7"/>
      <c r="CT613" s="7"/>
      <c r="CU613" s="7"/>
      <c r="CV613" s="7"/>
      <c r="CW613" s="7"/>
      <c r="CX613" s="7"/>
      <c r="CY613" s="7"/>
      <c r="CZ613" s="7"/>
      <c r="DA613" s="7"/>
      <c r="DB613" s="7"/>
      <c r="DC613" s="7"/>
      <c r="DD613" s="7"/>
      <c r="DE613" s="7"/>
      <c r="DF613" s="7"/>
      <c r="DG613" s="7"/>
      <c r="DH613" s="7"/>
      <c r="DI613" s="7"/>
      <c r="DJ613" s="7"/>
      <c r="DK613" s="7"/>
      <c r="DL613" s="7"/>
      <c r="DM613" s="7"/>
      <c r="DN613" s="7"/>
      <c r="DO613" s="7"/>
      <c r="DP613" s="7"/>
      <c r="DQ613" s="7"/>
      <c r="DR613" s="7"/>
      <c r="DS613" s="7"/>
      <c r="DT613" s="7"/>
      <c r="DU613" s="7"/>
    </row>
    <row r="614" spans="15:125" x14ac:dyDescent="0.25"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7"/>
      <c r="CR614" s="7"/>
      <c r="CS614" s="7"/>
      <c r="CT614" s="7"/>
      <c r="CU614" s="7"/>
      <c r="CV614" s="7"/>
      <c r="CW614" s="7"/>
      <c r="CX614" s="7"/>
      <c r="CY614" s="7"/>
      <c r="CZ614" s="7"/>
      <c r="DA614" s="7"/>
      <c r="DB614" s="7"/>
      <c r="DC614" s="7"/>
      <c r="DD614" s="7"/>
      <c r="DE614" s="7"/>
      <c r="DF614" s="7"/>
      <c r="DG614" s="7"/>
      <c r="DH614" s="7"/>
      <c r="DI614" s="7"/>
      <c r="DJ614" s="7"/>
      <c r="DK614" s="7"/>
      <c r="DL614" s="7"/>
      <c r="DM614" s="7"/>
      <c r="DN614" s="7"/>
      <c r="DO614" s="7"/>
      <c r="DP614" s="7"/>
      <c r="DQ614" s="7"/>
      <c r="DR614" s="7"/>
      <c r="DS614" s="7"/>
      <c r="DT614" s="7"/>
      <c r="DU614" s="7"/>
    </row>
    <row r="615" spans="15:125" x14ac:dyDescent="0.25"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  <c r="CM615" s="7"/>
      <c r="CN615" s="7"/>
      <c r="CO615" s="7"/>
      <c r="CP615" s="7"/>
      <c r="CQ615" s="7"/>
      <c r="CR615" s="7"/>
      <c r="CS615" s="7"/>
      <c r="CT615" s="7"/>
      <c r="CU615" s="7"/>
      <c r="CV615" s="7"/>
      <c r="CW615" s="7"/>
      <c r="CX615" s="7"/>
      <c r="CY615" s="7"/>
      <c r="CZ615" s="7"/>
      <c r="DA615" s="7"/>
      <c r="DB615" s="7"/>
      <c r="DC615" s="7"/>
      <c r="DD615" s="7"/>
      <c r="DE615" s="7"/>
      <c r="DF615" s="7"/>
      <c r="DG615" s="7"/>
      <c r="DH615" s="7"/>
      <c r="DI615" s="7"/>
      <c r="DJ615" s="7"/>
      <c r="DK615" s="7"/>
      <c r="DL615" s="7"/>
      <c r="DM615" s="7"/>
      <c r="DN615" s="7"/>
      <c r="DO615" s="7"/>
      <c r="DP615" s="7"/>
      <c r="DQ615" s="7"/>
      <c r="DR615" s="7"/>
      <c r="DS615" s="7"/>
      <c r="DT615" s="7"/>
      <c r="DU615" s="7"/>
    </row>
    <row r="616" spans="15:125" x14ac:dyDescent="0.25"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7"/>
      <c r="CR616" s="7"/>
      <c r="CS616" s="7"/>
      <c r="CT616" s="7"/>
      <c r="CU616" s="7"/>
      <c r="CV616" s="7"/>
      <c r="CW616" s="7"/>
      <c r="CX616" s="7"/>
      <c r="CY616" s="7"/>
      <c r="CZ616" s="7"/>
      <c r="DA616" s="7"/>
      <c r="DB616" s="7"/>
      <c r="DC616" s="7"/>
      <c r="DD616" s="7"/>
      <c r="DE616" s="7"/>
      <c r="DF616" s="7"/>
      <c r="DG616" s="7"/>
      <c r="DH616" s="7"/>
      <c r="DI616" s="7"/>
      <c r="DJ616" s="7"/>
      <c r="DK616" s="7"/>
      <c r="DL616" s="7"/>
      <c r="DM616" s="7"/>
      <c r="DN616" s="7"/>
      <c r="DO616" s="7"/>
      <c r="DP616" s="7"/>
      <c r="DQ616" s="7"/>
      <c r="DR616" s="7"/>
      <c r="DS616" s="7"/>
      <c r="DT616" s="7"/>
      <c r="DU616" s="7"/>
    </row>
    <row r="617" spans="15:125" x14ac:dyDescent="0.25"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K617" s="7"/>
      <c r="CL617" s="7"/>
      <c r="CM617" s="7"/>
      <c r="CN617" s="7"/>
      <c r="CO617" s="7"/>
      <c r="CP617" s="7"/>
      <c r="CQ617" s="7"/>
      <c r="CR617" s="7"/>
      <c r="CS617" s="7"/>
      <c r="CT617" s="7"/>
      <c r="CU617" s="7"/>
      <c r="CV617" s="7"/>
      <c r="CW617" s="7"/>
      <c r="CX617" s="7"/>
      <c r="CY617" s="7"/>
      <c r="CZ617" s="7"/>
      <c r="DA617" s="7"/>
      <c r="DB617" s="7"/>
      <c r="DC617" s="7"/>
      <c r="DD617" s="7"/>
      <c r="DE617" s="7"/>
      <c r="DF617" s="7"/>
      <c r="DG617" s="7"/>
      <c r="DH617" s="7"/>
      <c r="DI617" s="7"/>
      <c r="DJ617" s="7"/>
      <c r="DK617" s="7"/>
      <c r="DL617" s="7"/>
      <c r="DM617" s="7"/>
      <c r="DN617" s="7"/>
      <c r="DO617" s="7"/>
      <c r="DP617" s="7"/>
      <c r="DQ617" s="7"/>
      <c r="DR617" s="7"/>
      <c r="DS617" s="7"/>
      <c r="DT617" s="7"/>
      <c r="DU617" s="7"/>
    </row>
    <row r="618" spans="15:125" x14ac:dyDescent="0.25"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  <c r="CM618" s="7"/>
      <c r="CN618" s="7"/>
      <c r="CO618" s="7"/>
      <c r="CP618" s="7"/>
      <c r="CQ618" s="7"/>
      <c r="CR618" s="7"/>
      <c r="CS618" s="7"/>
      <c r="CT618" s="7"/>
      <c r="CU618" s="7"/>
      <c r="CV618" s="7"/>
      <c r="CW618" s="7"/>
      <c r="CX618" s="7"/>
      <c r="CY618" s="7"/>
      <c r="CZ618" s="7"/>
      <c r="DA618" s="7"/>
      <c r="DB618" s="7"/>
      <c r="DC618" s="7"/>
      <c r="DD618" s="7"/>
      <c r="DE618" s="7"/>
      <c r="DF618" s="7"/>
      <c r="DG618" s="7"/>
      <c r="DH618" s="7"/>
      <c r="DI618" s="7"/>
      <c r="DJ618" s="7"/>
      <c r="DK618" s="7"/>
      <c r="DL618" s="7"/>
      <c r="DM618" s="7"/>
      <c r="DN618" s="7"/>
      <c r="DO618" s="7"/>
      <c r="DP618" s="7"/>
      <c r="DQ618" s="7"/>
      <c r="DR618" s="7"/>
      <c r="DS618" s="7"/>
      <c r="DT618" s="7"/>
      <c r="DU618" s="7"/>
    </row>
    <row r="619" spans="15:125" x14ac:dyDescent="0.25"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K619" s="7"/>
      <c r="CL619" s="7"/>
      <c r="CM619" s="7"/>
      <c r="CN619" s="7"/>
      <c r="CO619" s="7"/>
      <c r="CP619" s="7"/>
      <c r="CQ619" s="7"/>
      <c r="CR619" s="7"/>
      <c r="CS619" s="7"/>
      <c r="CT619" s="7"/>
      <c r="CU619" s="7"/>
      <c r="CV619" s="7"/>
      <c r="CW619" s="7"/>
      <c r="CX619" s="7"/>
      <c r="CY619" s="7"/>
      <c r="CZ619" s="7"/>
      <c r="DA619" s="7"/>
      <c r="DB619" s="7"/>
      <c r="DC619" s="7"/>
      <c r="DD619" s="7"/>
      <c r="DE619" s="7"/>
      <c r="DF619" s="7"/>
      <c r="DG619" s="7"/>
      <c r="DH619" s="7"/>
      <c r="DI619" s="7"/>
      <c r="DJ619" s="7"/>
      <c r="DK619" s="7"/>
      <c r="DL619" s="7"/>
      <c r="DM619" s="7"/>
      <c r="DN619" s="7"/>
      <c r="DO619" s="7"/>
      <c r="DP619" s="7"/>
      <c r="DQ619" s="7"/>
      <c r="DR619" s="7"/>
      <c r="DS619" s="7"/>
      <c r="DT619" s="7"/>
      <c r="DU619" s="7"/>
    </row>
    <row r="620" spans="15:125" x14ac:dyDescent="0.25"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K620" s="7"/>
      <c r="CL620" s="7"/>
      <c r="CM620" s="7"/>
      <c r="CN620" s="7"/>
      <c r="CO620" s="7"/>
      <c r="CP620" s="7"/>
      <c r="CQ620" s="7"/>
      <c r="CR620" s="7"/>
      <c r="CS620" s="7"/>
      <c r="CT620" s="7"/>
      <c r="CU620" s="7"/>
      <c r="CV620" s="7"/>
      <c r="CW620" s="7"/>
      <c r="CX620" s="7"/>
      <c r="CY620" s="7"/>
      <c r="CZ620" s="7"/>
      <c r="DA620" s="7"/>
      <c r="DB620" s="7"/>
      <c r="DC620" s="7"/>
      <c r="DD620" s="7"/>
      <c r="DE620" s="7"/>
      <c r="DF620" s="7"/>
      <c r="DG620" s="7"/>
      <c r="DH620" s="7"/>
      <c r="DI620" s="7"/>
      <c r="DJ620" s="7"/>
      <c r="DK620" s="7"/>
      <c r="DL620" s="7"/>
      <c r="DM620" s="7"/>
      <c r="DN620" s="7"/>
      <c r="DO620" s="7"/>
      <c r="DP620" s="7"/>
      <c r="DQ620" s="7"/>
      <c r="DR620" s="7"/>
      <c r="DS620" s="7"/>
      <c r="DT620" s="7"/>
      <c r="DU620" s="7"/>
    </row>
    <row r="621" spans="15:125" x14ac:dyDescent="0.25"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K621" s="7"/>
      <c r="CL621" s="7"/>
      <c r="CM621" s="7"/>
      <c r="CN621" s="7"/>
      <c r="CO621" s="7"/>
      <c r="CP621" s="7"/>
      <c r="CQ621" s="7"/>
      <c r="CR621" s="7"/>
      <c r="CS621" s="7"/>
      <c r="CT621" s="7"/>
      <c r="CU621" s="7"/>
      <c r="CV621" s="7"/>
      <c r="CW621" s="7"/>
      <c r="CX621" s="7"/>
      <c r="CY621" s="7"/>
      <c r="CZ621" s="7"/>
      <c r="DA621" s="7"/>
      <c r="DB621" s="7"/>
      <c r="DC621" s="7"/>
      <c r="DD621" s="7"/>
      <c r="DE621" s="7"/>
      <c r="DF621" s="7"/>
      <c r="DG621" s="7"/>
      <c r="DH621" s="7"/>
      <c r="DI621" s="7"/>
      <c r="DJ621" s="7"/>
      <c r="DK621" s="7"/>
      <c r="DL621" s="7"/>
      <c r="DM621" s="7"/>
      <c r="DN621" s="7"/>
      <c r="DO621" s="7"/>
      <c r="DP621" s="7"/>
      <c r="DQ621" s="7"/>
      <c r="DR621" s="7"/>
      <c r="DS621" s="7"/>
      <c r="DT621" s="7"/>
      <c r="DU621" s="7"/>
    </row>
    <row r="622" spans="15:125" x14ac:dyDescent="0.25"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K622" s="7"/>
      <c r="CL622" s="7"/>
      <c r="CM622" s="7"/>
      <c r="CN622" s="7"/>
      <c r="CO622" s="7"/>
      <c r="CP622" s="7"/>
      <c r="CQ622" s="7"/>
      <c r="CR622" s="7"/>
      <c r="CS622" s="7"/>
      <c r="CT622" s="7"/>
      <c r="CU622" s="7"/>
      <c r="CV622" s="7"/>
      <c r="CW622" s="7"/>
      <c r="CX622" s="7"/>
      <c r="CY622" s="7"/>
      <c r="CZ622" s="7"/>
      <c r="DA622" s="7"/>
      <c r="DB622" s="7"/>
      <c r="DC622" s="7"/>
      <c r="DD622" s="7"/>
      <c r="DE622" s="7"/>
      <c r="DF622" s="7"/>
      <c r="DG622" s="7"/>
      <c r="DH622" s="7"/>
      <c r="DI622" s="7"/>
      <c r="DJ622" s="7"/>
      <c r="DK622" s="7"/>
      <c r="DL622" s="7"/>
      <c r="DM622" s="7"/>
      <c r="DN622" s="7"/>
      <c r="DO622" s="7"/>
      <c r="DP622" s="7"/>
      <c r="DQ622" s="7"/>
      <c r="DR622" s="7"/>
      <c r="DS622" s="7"/>
      <c r="DT622" s="7"/>
      <c r="DU622" s="7"/>
    </row>
    <row r="623" spans="15:125" x14ac:dyDescent="0.25"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  <c r="CJ623" s="7"/>
      <c r="CK623" s="7"/>
      <c r="CL623" s="7"/>
      <c r="CM623" s="7"/>
      <c r="CN623" s="7"/>
      <c r="CO623" s="7"/>
      <c r="CP623" s="7"/>
      <c r="CQ623" s="7"/>
      <c r="CR623" s="7"/>
      <c r="CS623" s="7"/>
      <c r="CT623" s="7"/>
      <c r="CU623" s="7"/>
      <c r="CV623" s="7"/>
      <c r="CW623" s="7"/>
      <c r="CX623" s="7"/>
      <c r="CY623" s="7"/>
      <c r="CZ623" s="7"/>
      <c r="DA623" s="7"/>
      <c r="DB623" s="7"/>
      <c r="DC623" s="7"/>
      <c r="DD623" s="7"/>
      <c r="DE623" s="7"/>
      <c r="DF623" s="7"/>
      <c r="DG623" s="7"/>
      <c r="DH623" s="7"/>
      <c r="DI623" s="7"/>
      <c r="DJ623" s="7"/>
      <c r="DK623" s="7"/>
      <c r="DL623" s="7"/>
      <c r="DM623" s="7"/>
      <c r="DN623" s="7"/>
      <c r="DO623" s="7"/>
      <c r="DP623" s="7"/>
      <c r="DQ623" s="7"/>
      <c r="DR623" s="7"/>
      <c r="DS623" s="7"/>
      <c r="DT623" s="7"/>
      <c r="DU623" s="7"/>
    </row>
    <row r="624" spans="15:125" x14ac:dyDescent="0.25"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K624" s="7"/>
      <c r="CL624" s="7"/>
      <c r="CM624" s="7"/>
      <c r="CN624" s="7"/>
      <c r="CO624" s="7"/>
      <c r="CP624" s="7"/>
      <c r="CQ624" s="7"/>
      <c r="CR624" s="7"/>
      <c r="CS624" s="7"/>
      <c r="CT624" s="7"/>
      <c r="CU624" s="7"/>
      <c r="CV624" s="7"/>
      <c r="CW624" s="7"/>
      <c r="CX624" s="7"/>
      <c r="CY624" s="7"/>
      <c r="CZ624" s="7"/>
      <c r="DA624" s="7"/>
      <c r="DB624" s="7"/>
      <c r="DC624" s="7"/>
      <c r="DD624" s="7"/>
      <c r="DE624" s="7"/>
      <c r="DF624" s="7"/>
      <c r="DG624" s="7"/>
      <c r="DH624" s="7"/>
      <c r="DI624" s="7"/>
      <c r="DJ624" s="7"/>
      <c r="DK624" s="7"/>
      <c r="DL624" s="7"/>
      <c r="DM624" s="7"/>
      <c r="DN624" s="7"/>
      <c r="DO624" s="7"/>
      <c r="DP624" s="7"/>
      <c r="DQ624" s="7"/>
      <c r="DR624" s="7"/>
      <c r="DS624" s="7"/>
      <c r="DT624" s="7"/>
      <c r="DU624" s="7"/>
    </row>
    <row r="625" spans="15:125" x14ac:dyDescent="0.25"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  <c r="CJ625" s="7"/>
      <c r="CK625" s="7"/>
      <c r="CL625" s="7"/>
      <c r="CM625" s="7"/>
      <c r="CN625" s="7"/>
      <c r="CO625" s="7"/>
      <c r="CP625" s="7"/>
      <c r="CQ625" s="7"/>
      <c r="CR625" s="7"/>
      <c r="CS625" s="7"/>
      <c r="CT625" s="7"/>
      <c r="CU625" s="7"/>
      <c r="CV625" s="7"/>
      <c r="CW625" s="7"/>
      <c r="CX625" s="7"/>
      <c r="CY625" s="7"/>
      <c r="CZ625" s="7"/>
      <c r="DA625" s="7"/>
      <c r="DB625" s="7"/>
      <c r="DC625" s="7"/>
      <c r="DD625" s="7"/>
      <c r="DE625" s="7"/>
      <c r="DF625" s="7"/>
      <c r="DG625" s="7"/>
      <c r="DH625" s="7"/>
      <c r="DI625" s="7"/>
      <c r="DJ625" s="7"/>
      <c r="DK625" s="7"/>
      <c r="DL625" s="7"/>
      <c r="DM625" s="7"/>
      <c r="DN625" s="7"/>
      <c r="DO625" s="7"/>
      <c r="DP625" s="7"/>
      <c r="DQ625" s="7"/>
      <c r="DR625" s="7"/>
      <c r="DS625" s="7"/>
      <c r="DT625" s="7"/>
      <c r="DU625" s="7"/>
    </row>
    <row r="626" spans="15:125" x14ac:dyDescent="0.25"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K626" s="7"/>
      <c r="CL626" s="7"/>
      <c r="CM626" s="7"/>
      <c r="CN626" s="7"/>
      <c r="CO626" s="7"/>
      <c r="CP626" s="7"/>
      <c r="CQ626" s="7"/>
      <c r="CR626" s="7"/>
      <c r="CS626" s="7"/>
      <c r="CT626" s="7"/>
      <c r="CU626" s="7"/>
      <c r="CV626" s="7"/>
      <c r="CW626" s="7"/>
      <c r="CX626" s="7"/>
      <c r="CY626" s="7"/>
      <c r="CZ626" s="7"/>
      <c r="DA626" s="7"/>
      <c r="DB626" s="7"/>
      <c r="DC626" s="7"/>
      <c r="DD626" s="7"/>
      <c r="DE626" s="7"/>
      <c r="DF626" s="7"/>
      <c r="DG626" s="7"/>
      <c r="DH626" s="7"/>
      <c r="DI626" s="7"/>
      <c r="DJ626" s="7"/>
      <c r="DK626" s="7"/>
      <c r="DL626" s="7"/>
      <c r="DM626" s="7"/>
      <c r="DN626" s="7"/>
      <c r="DO626" s="7"/>
      <c r="DP626" s="7"/>
      <c r="DQ626" s="7"/>
      <c r="DR626" s="7"/>
      <c r="DS626" s="7"/>
      <c r="DT626" s="7"/>
      <c r="DU626" s="7"/>
    </row>
    <row r="627" spans="15:125" x14ac:dyDescent="0.25"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  <c r="CJ627" s="7"/>
      <c r="CK627" s="7"/>
      <c r="CL627" s="7"/>
      <c r="CM627" s="7"/>
      <c r="CN627" s="7"/>
      <c r="CO627" s="7"/>
      <c r="CP627" s="7"/>
      <c r="CQ627" s="7"/>
      <c r="CR627" s="7"/>
      <c r="CS627" s="7"/>
      <c r="CT627" s="7"/>
      <c r="CU627" s="7"/>
      <c r="CV627" s="7"/>
      <c r="CW627" s="7"/>
      <c r="CX627" s="7"/>
      <c r="CY627" s="7"/>
      <c r="CZ627" s="7"/>
      <c r="DA627" s="7"/>
      <c r="DB627" s="7"/>
      <c r="DC627" s="7"/>
      <c r="DD627" s="7"/>
      <c r="DE627" s="7"/>
      <c r="DF627" s="7"/>
      <c r="DG627" s="7"/>
      <c r="DH627" s="7"/>
      <c r="DI627" s="7"/>
      <c r="DJ627" s="7"/>
      <c r="DK627" s="7"/>
      <c r="DL627" s="7"/>
      <c r="DM627" s="7"/>
      <c r="DN627" s="7"/>
      <c r="DO627" s="7"/>
      <c r="DP627" s="7"/>
      <c r="DQ627" s="7"/>
      <c r="DR627" s="7"/>
      <c r="DS627" s="7"/>
      <c r="DT627" s="7"/>
      <c r="DU627" s="7"/>
    </row>
    <row r="628" spans="15:125" x14ac:dyDescent="0.25"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K628" s="7"/>
      <c r="CL628" s="7"/>
      <c r="CM628" s="7"/>
      <c r="CN628" s="7"/>
      <c r="CO628" s="7"/>
      <c r="CP628" s="7"/>
      <c r="CQ628" s="7"/>
      <c r="CR628" s="7"/>
      <c r="CS628" s="7"/>
      <c r="CT628" s="7"/>
      <c r="CU628" s="7"/>
      <c r="CV628" s="7"/>
      <c r="CW628" s="7"/>
      <c r="CX628" s="7"/>
      <c r="CY628" s="7"/>
      <c r="CZ628" s="7"/>
      <c r="DA628" s="7"/>
      <c r="DB628" s="7"/>
      <c r="DC628" s="7"/>
      <c r="DD628" s="7"/>
      <c r="DE628" s="7"/>
      <c r="DF628" s="7"/>
      <c r="DG628" s="7"/>
      <c r="DH628" s="7"/>
      <c r="DI628" s="7"/>
      <c r="DJ628" s="7"/>
      <c r="DK628" s="7"/>
      <c r="DL628" s="7"/>
      <c r="DM628" s="7"/>
      <c r="DN628" s="7"/>
      <c r="DO628" s="7"/>
      <c r="DP628" s="7"/>
      <c r="DQ628" s="7"/>
      <c r="DR628" s="7"/>
      <c r="DS628" s="7"/>
      <c r="DT628" s="7"/>
      <c r="DU628" s="7"/>
    </row>
    <row r="629" spans="15:125" x14ac:dyDescent="0.25"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  <c r="CJ629" s="7"/>
      <c r="CK629" s="7"/>
      <c r="CL629" s="7"/>
      <c r="CM629" s="7"/>
      <c r="CN629" s="7"/>
      <c r="CO629" s="7"/>
      <c r="CP629" s="7"/>
      <c r="CQ629" s="7"/>
      <c r="CR629" s="7"/>
      <c r="CS629" s="7"/>
      <c r="CT629" s="7"/>
      <c r="CU629" s="7"/>
      <c r="CV629" s="7"/>
      <c r="CW629" s="7"/>
      <c r="CX629" s="7"/>
      <c r="CY629" s="7"/>
      <c r="CZ629" s="7"/>
      <c r="DA629" s="7"/>
      <c r="DB629" s="7"/>
      <c r="DC629" s="7"/>
      <c r="DD629" s="7"/>
      <c r="DE629" s="7"/>
      <c r="DF629" s="7"/>
      <c r="DG629" s="7"/>
      <c r="DH629" s="7"/>
      <c r="DI629" s="7"/>
      <c r="DJ629" s="7"/>
      <c r="DK629" s="7"/>
      <c r="DL629" s="7"/>
      <c r="DM629" s="7"/>
      <c r="DN629" s="7"/>
      <c r="DO629" s="7"/>
      <c r="DP629" s="7"/>
      <c r="DQ629" s="7"/>
      <c r="DR629" s="7"/>
      <c r="DS629" s="7"/>
      <c r="DT629" s="7"/>
      <c r="DU629" s="7"/>
    </row>
    <row r="630" spans="15:125" x14ac:dyDescent="0.25"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  <c r="CJ630" s="7"/>
      <c r="CK630" s="7"/>
      <c r="CL630" s="7"/>
      <c r="CM630" s="7"/>
      <c r="CN630" s="7"/>
      <c r="CO630" s="7"/>
      <c r="CP630" s="7"/>
      <c r="CQ630" s="7"/>
      <c r="CR630" s="7"/>
      <c r="CS630" s="7"/>
      <c r="CT630" s="7"/>
      <c r="CU630" s="7"/>
      <c r="CV630" s="7"/>
      <c r="CW630" s="7"/>
      <c r="CX630" s="7"/>
      <c r="CY630" s="7"/>
      <c r="CZ630" s="7"/>
      <c r="DA630" s="7"/>
      <c r="DB630" s="7"/>
      <c r="DC630" s="7"/>
      <c r="DD630" s="7"/>
      <c r="DE630" s="7"/>
      <c r="DF630" s="7"/>
      <c r="DG630" s="7"/>
      <c r="DH630" s="7"/>
      <c r="DI630" s="7"/>
      <c r="DJ630" s="7"/>
      <c r="DK630" s="7"/>
      <c r="DL630" s="7"/>
      <c r="DM630" s="7"/>
      <c r="DN630" s="7"/>
      <c r="DO630" s="7"/>
      <c r="DP630" s="7"/>
      <c r="DQ630" s="7"/>
      <c r="DR630" s="7"/>
      <c r="DS630" s="7"/>
      <c r="DT630" s="7"/>
      <c r="DU630" s="7"/>
    </row>
    <row r="631" spans="15:125" x14ac:dyDescent="0.25"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  <c r="CJ631" s="7"/>
      <c r="CK631" s="7"/>
      <c r="CL631" s="7"/>
      <c r="CM631" s="7"/>
      <c r="CN631" s="7"/>
      <c r="CO631" s="7"/>
      <c r="CP631" s="7"/>
      <c r="CQ631" s="7"/>
      <c r="CR631" s="7"/>
      <c r="CS631" s="7"/>
      <c r="CT631" s="7"/>
      <c r="CU631" s="7"/>
      <c r="CV631" s="7"/>
      <c r="CW631" s="7"/>
      <c r="CX631" s="7"/>
      <c r="CY631" s="7"/>
      <c r="CZ631" s="7"/>
      <c r="DA631" s="7"/>
      <c r="DB631" s="7"/>
      <c r="DC631" s="7"/>
      <c r="DD631" s="7"/>
      <c r="DE631" s="7"/>
      <c r="DF631" s="7"/>
      <c r="DG631" s="7"/>
      <c r="DH631" s="7"/>
      <c r="DI631" s="7"/>
      <c r="DJ631" s="7"/>
      <c r="DK631" s="7"/>
      <c r="DL631" s="7"/>
      <c r="DM631" s="7"/>
      <c r="DN631" s="7"/>
      <c r="DO631" s="7"/>
      <c r="DP631" s="7"/>
      <c r="DQ631" s="7"/>
      <c r="DR631" s="7"/>
      <c r="DS631" s="7"/>
      <c r="DT631" s="7"/>
      <c r="DU631" s="7"/>
    </row>
    <row r="632" spans="15:125" x14ac:dyDescent="0.25"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  <c r="CJ632" s="7"/>
      <c r="CK632" s="7"/>
      <c r="CL632" s="7"/>
      <c r="CM632" s="7"/>
      <c r="CN632" s="7"/>
      <c r="CO632" s="7"/>
      <c r="CP632" s="7"/>
      <c r="CQ632" s="7"/>
      <c r="CR632" s="7"/>
      <c r="CS632" s="7"/>
      <c r="CT632" s="7"/>
      <c r="CU632" s="7"/>
      <c r="CV632" s="7"/>
      <c r="CW632" s="7"/>
      <c r="CX632" s="7"/>
      <c r="CY632" s="7"/>
      <c r="CZ632" s="7"/>
      <c r="DA632" s="7"/>
      <c r="DB632" s="7"/>
      <c r="DC632" s="7"/>
      <c r="DD632" s="7"/>
      <c r="DE632" s="7"/>
      <c r="DF632" s="7"/>
      <c r="DG632" s="7"/>
      <c r="DH632" s="7"/>
      <c r="DI632" s="7"/>
      <c r="DJ632" s="7"/>
      <c r="DK632" s="7"/>
      <c r="DL632" s="7"/>
      <c r="DM632" s="7"/>
      <c r="DN632" s="7"/>
      <c r="DO632" s="7"/>
      <c r="DP632" s="7"/>
      <c r="DQ632" s="7"/>
      <c r="DR632" s="7"/>
      <c r="DS632" s="7"/>
      <c r="DT632" s="7"/>
      <c r="DU632" s="7"/>
    </row>
    <row r="633" spans="15:125" x14ac:dyDescent="0.25"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  <c r="BZ633" s="7"/>
      <c r="CA633" s="7"/>
      <c r="CB633" s="7"/>
      <c r="CC633" s="7"/>
      <c r="CD633" s="7"/>
      <c r="CE633" s="7"/>
      <c r="CF633" s="7"/>
      <c r="CG633" s="7"/>
      <c r="CH633" s="7"/>
      <c r="CI633" s="7"/>
      <c r="CJ633" s="7"/>
      <c r="CK633" s="7"/>
      <c r="CL633" s="7"/>
      <c r="CM633" s="7"/>
      <c r="CN633" s="7"/>
      <c r="CO633" s="7"/>
      <c r="CP633" s="7"/>
      <c r="CQ633" s="7"/>
      <c r="CR633" s="7"/>
      <c r="CS633" s="7"/>
      <c r="CT633" s="7"/>
      <c r="CU633" s="7"/>
      <c r="CV633" s="7"/>
      <c r="CW633" s="7"/>
      <c r="CX633" s="7"/>
      <c r="CY633" s="7"/>
      <c r="CZ633" s="7"/>
      <c r="DA633" s="7"/>
      <c r="DB633" s="7"/>
      <c r="DC633" s="7"/>
      <c r="DD633" s="7"/>
      <c r="DE633" s="7"/>
      <c r="DF633" s="7"/>
      <c r="DG633" s="7"/>
      <c r="DH633" s="7"/>
      <c r="DI633" s="7"/>
      <c r="DJ633" s="7"/>
      <c r="DK633" s="7"/>
      <c r="DL633" s="7"/>
      <c r="DM633" s="7"/>
      <c r="DN633" s="7"/>
      <c r="DO633" s="7"/>
      <c r="DP633" s="7"/>
      <c r="DQ633" s="7"/>
      <c r="DR633" s="7"/>
      <c r="DS633" s="7"/>
      <c r="DT633" s="7"/>
      <c r="DU633" s="7"/>
    </row>
    <row r="634" spans="15:125" x14ac:dyDescent="0.25"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</row>
    <row r="635" spans="15:125" x14ac:dyDescent="0.25"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</row>
    <row r="636" spans="15:125" x14ac:dyDescent="0.25"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</row>
    <row r="637" spans="15:125" x14ac:dyDescent="0.25"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</row>
    <row r="638" spans="15:125" x14ac:dyDescent="0.25"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</row>
    <row r="639" spans="15:125" x14ac:dyDescent="0.25"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</row>
    <row r="640" spans="15:125" x14ac:dyDescent="0.25"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</row>
    <row r="641" spans="15:45" x14ac:dyDescent="0.25"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</row>
    <row r="642" spans="15:45" x14ac:dyDescent="0.25"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</row>
    <row r="643" spans="15:45" x14ac:dyDescent="0.25"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</row>
    <row r="644" spans="15:45" x14ac:dyDescent="0.25"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</row>
    <row r="645" spans="15:45" x14ac:dyDescent="0.25"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</row>
    <row r="646" spans="15:45" x14ac:dyDescent="0.25"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</row>
    <row r="647" spans="15:45" x14ac:dyDescent="0.25"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</row>
    <row r="648" spans="15:45" x14ac:dyDescent="0.25"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</row>
    <row r="649" spans="15:45" x14ac:dyDescent="0.25"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</row>
    <row r="650" spans="15:45" x14ac:dyDescent="0.25"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</row>
    <row r="651" spans="15:45" x14ac:dyDescent="0.25"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</row>
    <row r="652" spans="15:45" x14ac:dyDescent="0.25"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</row>
    <row r="653" spans="15:45" x14ac:dyDescent="0.25"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</row>
    <row r="654" spans="15:45" x14ac:dyDescent="0.25"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</row>
    <row r="655" spans="15:45" x14ac:dyDescent="0.25"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</row>
    <row r="656" spans="15:45" x14ac:dyDescent="0.25"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</row>
    <row r="657" spans="15:45" x14ac:dyDescent="0.25"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</row>
    <row r="658" spans="15:45" x14ac:dyDescent="0.25"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</row>
    <row r="659" spans="15:45" x14ac:dyDescent="0.25"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</row>
    <row r="660" spans="15:45" x14ac:dyDescent="0.25"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</row>
    <row r="661" spans="15:45" x14ac:dyDescent="0.25"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</row>
    <row r="662" spans="15:45" x14ac:dyDescent="0.25"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</row>
    <row r="663" spans="15:45" x14ac:dyDescent="0.25"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</row>
    <row r="664" spans="15:45" x14ac:dyDescent="0.25"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</row>
    <row r="665" spans="15:45" x14ac:dyDescent="0.25"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</row>
    <row r="666" spans="15:45" x14ac:dyDescent="0.25"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</row>
    <row r="667" spans="15:45" x14ac:dyDescent="0.25"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</row>
    <row r="668" spans="15:45" x14ac:dyDescent="0.25"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</row>
    <row r="669" spans="15:45" x14ac:dyDescent="0.25"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</row>
    <row r="670" spans="15:45" x14ac:dyDescent="0.25"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</row>
    <row r="671" spans="15:45" x14ac:dyDescent="0.25"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</row>
    <row r="672" spans="15:45" x14ac:dyDescent="0.25"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</row>
    <row r="673" spans="15:45" x14ac:dyDescent="0.25"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</row>
    <row r="674" spans="15:45" x14ac:dyDescent="0.25"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</row>
    <row r="675" spans="15:45" x14ac:dyDescent="0.25"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</row>
    <row r="676" spans="15:45" x14ac:dyDescent="0.25"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</row>
    <row r="677" spans="15:45" x14ac:dyDescent="0.25"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</row>
    <row r="678" spans="15:45" x14ac:dyDescent="0.25"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</row>
    <row r="679" spans="15:45" x14ac:dyDescent="0.25"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</row>
    <row r="680" spans="15:45" x14ac:dyDescent="0.25"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</row>
    <row r="681" spans="15:45" x14ac:dyDescent="0.25"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</row>
    <row r="682" spans="15:45" x14ac:dyDescent="0.25"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</row>
    <row r="683" spans="15:45" x14ac:dyDescent="0.25"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</row>
    <row r="684" spans="15:45" x14ac:dyDescent="0.25"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</row>
    <row r="685" spans="15:45" x14ac:dyDescent="0.25"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</row>
    <row r="686" spans="15:45" x14ac:dyDescent="0.25"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</row>
    <row r="687" spans="15:45" x14ac:dyDescent="0.25"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</row>
    <row r="688" spans="15:45" x14ac:dyDescent="0.25"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</row>
    <row r="689" spans="15:45" x14ac:dyDescent="0.25"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</row>
    <row r="690" spans="15:45" x14ac:dyDescent="0.25"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</row>
    <row r="691" spans="15:45" x14ac:dyDescent="0.25"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</row>
    <row r="692" spans="15:45" x14ac:dyDescent="0.25"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</row>
    <row r="693" spans="15:45" x14ac:dyDescent="0.25"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</row>
    <row r="694" spans="15:45" x14ac:dyDescent="0.25"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</row>
    <row r="695" spans="15:45" x14ac:dyDescent="0.25"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</row>
    <row r="696" spans="15:45" x14ac:dyDescent="0.25"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</row>
    <row r="697" spans="15:45" x14ac:dyDescent="0.25"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</row>
    <row r="698" spans="15:45" x14ac:dyDescent="0.25"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</row>
    <row r="699" spans="15:45" x14ac:dyDescent="0.25"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</row>
    <row r="700" spans="15:45" x14ac:dyDescent="0.25"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</row>
    <row r="701" spans="15:45" x14ac:dyDescent="0.25"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</row>
    <row r="702" spans="15:45" x14ac:dyDescent="0.25"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</row>
    <row r="703" spans="15:45" x14ac:dyDescent="0.25"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</row>
    <row r="704" spans="15:45" x14ac:dyDescent="0.25"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</row>
    <row r="705" spans="15:45" x14ac:dyDescent="0.25"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</row>
    <row r="706" spans="15:45" x14ac:dyDescent="0.25"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</row>
    <row r="707" spans="15:45" x14ac:dyDescent="0.25"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</row>
    <row r="708" spans="15:45" x14ac:dyDescent="0.25"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</row>
    <row r="709" spans="15:45" x14ac:dyDescent="0.25"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</row>
    <row r="710" spans="15:45" x14ac:dyDescent="0.25"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</row>
    <row r="711" spans="15:45" x14ac:dyDescent="0.25"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</row>
    <row r="712" spans="15:45" x14ac:dyDescent="0.25"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</row>
    <row r="713" spans="15:45" x14ac:dyDescent="0.25"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</row>
    <row r="714" spans="15:45" x14ac:dyDescent="0.25"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</row>
    <row r="715" spans="15:45" x14ac:dyDescent="0.25"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</row>
    <row r="716" spans="15:45" x14ac:dyDescent="0.25"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</row>
    <row r="717" spans="15:45" x14ac:dyDescent="0.25"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</row>
    <row r="718" spans="15:45" x14ac:dyDescent="0.25"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</row>
    <row r="719" spans="15:45" x14ac:dyDescent="0.25"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</row>
    <row r="720" spans="15:45" x14ac:dyDescent="0.25"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</row>
    <row r="721" spans="15:45" x14ac:dyDescent="0.25"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</row>
    <row r="722" spans="15:45" x14ac:dyDescent="0.25"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</row>
    <row r="723" spans="15:45" x14ac:dyDescent="0.25"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</row>
    <row r="724" spans="15:45" x14ac:dyDescent="0.25"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</row>
    <row r="725" spans="15:45" x14ac:dyDescent="0.25"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</row>
    <row r="726" spans="15:45" x14ac:dyDescent="0.25"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</row>
    <row r="727" spans="15:45" x14ac:dyDescent="0.25"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</row>
    <row r="728" spans="15:45" x14ac:dyDescent="0.25"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</row>
    <row r="729" spans="15:45" x14ac:dyDescent="0.25"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</row>
    <row r="730" spans="15:45" x14ac:dyDescent="0.25"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</row>
    <row r="731" spans="15:45" x14ac:dyDescent="0.25"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</row>
    <row r="732" spans="15:45" x14ac:dyDescent="0.25"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</row>
    <row r="733" spans="15:45" x14ac:dyDescent="0.25"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</row>
    <row r="734" spans="15:45" x14ac:dyDescent="0.25"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</row>
    <row r="735" spans="15:45" x14ac:dyDescent="0.25"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</row>
    <row r="736" spans="15:45" x14ac:dyDescent="0.25"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</row>
    <row r="737" spans="15:45" x14ac:dyDescent="0.25"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</row>
    <row r="738" spans="15:45" x14ac:dyDescent="0.25"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</row>
    <row r="739" spans="15:45" x14ac:dyDescent="0.25"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</row>
    <row r="740" spans="15:45" x14ac:dyDescent="0.25"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</row>
    <row r="741" spans="15:45" x14ac:dyDescent="0.25"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</row>
    <row r="742" spans="15:45" x14ac:dyDescent="0.25"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</row>
    <row r="743" spans="15:45" x14ac:dyDescent="0.25"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</row>
    <row r="744" spans="15:45" x14ac:dyDescent="0.25"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</row>
    <row r="745" spans="15:45" x14ac:dyDescent="0.25"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</row>
    <row r="746" spans="15:45" x14ac:dyDescent="0.25"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</row>
    <row r="747" spans="15:45" x14ac:dyDescent="0.25"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</row>
    <row r="748" spans="15:45" x14ac:dyDescent="0.25"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</row>
    <row r="749" spans="15:45" x14ac:dyDescent="0.25"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</row>
    <row r="750" spans="15:45" x14ac:dyDescent="0.25"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</row>
    <row r="751" spans="15:45" x14ac:dyDescent="0.25"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</row>
    <row r="752" spans="15:45" x14ac:dyDescent="0.25"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</row>
    <row r="753" spans="15:45" x14ac:dyDescent="0.25"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</row>
    <row r="754" spans="15:45" x14ac:dyDescent="0.25"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</row>
    <row r="755" spans="15:45" x14ac:dyDescent="0.25"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</row>
    <row r="756" spans="15:45" x14ac:dyDescent="0.25"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</row>
    <row r="757" spans="15:45" x14ac:dyDescent="0.25"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</row>
    <row r="758" spans="15:45" x14ac:dyDescent="0.25"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</row>
    <row r="759" spans="15:45" x14ac:dyDescent="0.25"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</row>
    <row r="760" spans="15:45" x14ac:dyDescent="0.25"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</row>
    <row r="761" spans="15:45" x14ac:dyDescent="0.25"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</row>
    <row r="762" spans="15:45" x14ac:dyDescent="0.25"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</row>
    <row r="763" spans="15:45" x14ac:dyDescent="0.25"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</row>
    <row r="764" spans="15:45" x14ac:dyDescent="0.25"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</row>
    <row r="765" spans="15:45" x14ac:dyDescent="0.25"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</row>
    <row r="766" spans="15:45" x14ac:dyDescent="0.25"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</row>
    <row r="767" spans="15:45" x14ac:dyDescent="0.25"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</row>
    <row r="768" spans="15:45" x14ac:dyDescent="0.25"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</row>
    <row r="769" spans="15:45" x14ac:dyDescent="0.25"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</row>
    <row r="770" spans="15:45" x14ac:dyDescent="0.25"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</row>
    <row r="771" spans="15:45" x14ac:dyDescent="0.25"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</row>
    <row r="772" spans="15:45" x14ac:dyDescent="0.25"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</row>
    <row r="773" spans="15:45" x14ac:dyDescent="0.25"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</row>
    <row r="774" spans="15:45" x14ac:dyDescent="0.25"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</row>
    <row r="775" spans="15:45" x14ac:dyDescent="0.25"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</row>
    <row r="776" spans="15:45" x14ac:dyDescent="0.25"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</row>
    <row r="777" spans="15:45" x14ac:dyDescent="0.25"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</row>
    <row r="778" spans="15:45" x14ac:dyDescent="0.25"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</row>
    <row r="779" spans="15:45" x14ac:dyDescent="0.25"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</row>
    <row r="780" spans="15:45" x14ac:dyDescent="0.25"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</row>
    <row r="781" spans="15:45" x14ac:dyDescent="0.25"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</row>
    <row r="782" spans="15:45" x14ac:dyDescent="0.25"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</row>
    <row r="783" spans="15:45" x14ac:dyDescent="0.25"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</row>
    <row r="784" spans="15:45" x14ac:dyDescent="0.25"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</row>
    <row r="785" spans="15:45" x14ac:dyDescent="0.25"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</row>
    <row r="786" spans="15:45" x14ac:dyDescent="0.25"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</row>
    <row r="787" spans="15:45" x14ac:dyDescent="0.25"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</row>
    <row r="788" spans="15:45" x14ac:dyDescent="0.25"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</row>
    <row r="789" spans="15:45" x14ac:dyDescent="0.25"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</row>
    <row r="790" spans="15:45" x14ac:dyDescent="0.25"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</row>
    <row r="791" spans="15:45" x14ac:dyDescent="0.25"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</row>
    <row r="792" spans="15:45" x14ac:dyDescent="0.25"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</row>
    <row r="793" spans="15:45" x14ac:dyDescent="0.25"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</row>
    <row r="794" spans="15:45" x14ac:dyDescent="0.25"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</row>
    <row r="795" spans="15:45" x14ac:dyDescent="0.25"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</row>
    <row r="796" spans="15:45" x14ac:dyDescent="0.25"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</row>
    <row r="797" spans="15:45" x14ac:dyDescent="0.25"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</row>
    <row r="798" spans="15:45" x14ac:dyDescent="0.25"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</row>
    <row r="799" spans="15:45" x14ac:dyDescent="0.25"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</row>
    <row r="800" spans="15:45" x14ac:dyDescent="0.25"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</row>
    <row r="801" spans="15:45" x14ac:dyDescent="0.25"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</row>
    <row r="802" spans="15:45" x14ac:dyDescent="0.25"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</row>
    <row r="803" spans="15:45" x14ac:dyDescent="0.25"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</row>
    <row r="804" spans="15:45" x14ac:dyDescent="0.25"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</row>
    <row r="805" spans="15:45" x14ac:dyDescent="0.25"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</row>
    <row r="806" spans="15:45" x14ac:dyDescent="0.25"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</row>
    <row r="807" spans="15:45" x14ac:dyDescent="0.25"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</row>
    <row r="808" spans="15:45" x14ac:dyDescent="0.25"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</row>
    <row r="809" spans="15:45" x14ac:dyDescent="0.25"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</row>
    <row r="810" spans="15:45" x14ac:dyDescent="0.25"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</row>
    <row r="811" spans="15:45" x14ac:dyDescent="0.25"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</row>
    <row r="812" spans="15:45" x14ac:dyDescent="0.25"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</row>
    <row r="813" spans="15:45" x14ac:dyDescent="0.25"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</row>
    <row r="814" spans="15:45" x14ac:dyDescent="0.25"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</row>
    <row r="815" spans="15:45" x14ac:dyDescent="0.25"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</row>
    <row r="816" spans="15:45" x14ac:dyDescent="0.25"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</row>
    <row r="817" spans="15:45" x14ac:dyDescent="0.25"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</row>
    <row r="818" spans="15:45" x14ac:dyDescent="0.25"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</row>
    <row r="819" spans="15:45" x14ac:dyDescent="0.25"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</row>
    <row r="820" spans="15:45" x14ac:dyDescent="0.25"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</row>
    <row r="821" spans="15:45" x14ac:dyDescent="0.25"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</row>
    <row r="822" spans="15:45" x14ac:dyDescent="0.25"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</row>
    <row r="823" spans="15:45" x14ac:dyDescent="0.25"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</row>
    <row r="824" spans="15:45" x14ac:dyDescent="0.25"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</row>
    <row r="825" spans="15:45" x14ac:dyDescent="0.25"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</row>
    <row r="826" spans="15:45" x14ac:dyDescent="0.25"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</row>
    <row r="827" spans="15:45" x14ac:dyDescent="0.25"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</row>
    <row r="828" spans="15:45" x14ac:dyDescent="0.25"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</row>
    <row r="829" spans="15:45" x14ac:dyDescent="0.25"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</row>
    <row r="830" spans="15:45" x14ac:dyDescent="0.25"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</row>
    <row r="831" spans="15:45" x14ac:dyDescent="0.25"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</row>
    <row r="832" spans="15:45" x14ac:dyDescent="0.25"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</row>
    <row r="833" spans="15:45" x14ac:dyDescent="0.25"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</row>
    <row r="834" spans="15:45" x14ac:dyDescent="0.25"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</row>
    <row r="835" spans="15:45" x14ac:dyDescent="0.25"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</row>
    <row r="836" spans="15:45" x14ac:dyDescent="0.25"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</row>
    <row r="837" spans="15:45" x14ac:dyDescent="0.25"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</row>
    <row r="838" spans="15:45" x14ac:dyDescent="0.25"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</row>
    <row r="839" spans="15:45" x14ac:dyDescent="0.25"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</row>
    <row r="840" spans="15:45" x14ac:dyDescent="0.25"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</row>
    <row r="841" spans="15:45" x14ac:dyDescent="0.25"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</row>
    <row r="842" spans="15:45" x14ac:dyDescent="0.25"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</row>
    <row r="843" spans="15:45" x14ac:dyDescent="0.25"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</row>
    <row r="844" spans="15:45" x14ac:dyDescent="0.25"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</row>
    <row r="845" spans="15:45" x14ac:dyDescent="0.25"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</row>
    <row r="846" spans="15:45" x14ac:dyDescent="0.25"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</row>
    <row r="847" spans="15:45" x14ac:dyDescent="0.25"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</row>
    <row r="848" spans="15:45" x14ac:dyDescent="0.25"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</row>
    <row r="849" spans="15:45" x14ac:dyDescent="0.25"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</row>
    <row r="850" spans="15:45" x14ac:dyDescent="0.25"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</row>
    <row r="851" spans="15:45" x14ac:dyDescent="0.25"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</row>
    <row r="852" spans="15:45" x14ac:dyDescent="0.25"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</row>
    <row r="853" spans="15:45" x14ac:dyDescent="0.25"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</row>
    <row r="854" spans="15:45" x14ac:dyDescent="0.25"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</row>
    <row r="855" spans="15:45" x14ac:dyDescent="0.25"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</row>
    <row r="856" spans="15:45" x14ac:dyDescent="0.25"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</row>
    <row r="857" spans="15:45" x14ac:dyDescent="0.25"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</row>
    <row r="858" spans="15:45" x14ac:dyDescent="0.25"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</row>
    <row r="859" spans="15:45" x14ac:dyDescent="0.25"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</row>
    <row r="860" spans="15:45" x14ac:dyDescent="0.25"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</row>
    <row r="861" spans="15:45" x14ac:dyDescent="0.25"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</row>
    <row r="862" spans="15:45" x14ac:dyDescent="0.25"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</row>
    <row r="863" spans="15:45" x14ac:dyDescent="0.25"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</row>
    <row r="864" spans="15:45" x14ac:dyDescent="0.25"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</row>
    <row r="865" spans="15:45" x14ac:dyDescent="0.25"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</row>
    <row r="866" spans="15:45" x14ac:dyDescent="0.25"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</row>
    <row r="867" spans="15:45" x14ac:dyDescent="0.25"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</row>
    <row r="868" spans="15:45" x14ac:dyDescent="0.25"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</row>
    <row r="869" spans="15:45" x14ac:dyDescent="0.25"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</row>
    <row r="870" spans="15:45" x14ac:dyDescent="0.25"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</row>
    <row r="871" spans="15:45" x14ac:dyDescent="0.25"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</row>
    <row r="872" spans="15:45" x14ac:dyDescent="0.25"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</row>
    <row r="873" spans="15:45" x14ac:dyDescent="0.25"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</row>
    <row r="874" spans="15:45" x14ac:dyDescent="0.25"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</row>
    <row r="875" spans="15:45" x14ac:dyDescent="0.25"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</row>
    <row r="876" spans="15:45" x14ac:dyDescent="0.25"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</row>
    <row r="877" spans="15:45" x14ac:dyDescent="0.25"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</row>
    <row r="878" spans="15:45" x14ac:dyDescent="0.25"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</row>
    <row r="879" spans="15:45" x14ac:dyDescent="0.25"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</row>
    <row r="880" spans="15:45" x14ac:dyDescent="0.25"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</row>
    <row r="881" spans="15:45" x14ac:dyDescent="0.25"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</row>
    <row r="882" spans="15:45" x14ac:dyDescent="0.25"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</row>
    <row r="883" spans="15:45" x14ac:dyDescent="0.25"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</row>
    <row r="884" spans="15:45" x14ac:dyDescent="0.25"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</row>
    <row r="885" spans="15:45" x14ac:dyDescent="0.25"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</row>
    <row r="886" spans="15:45" x14ac:dyDescent="0.25"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</row>
    <row r="887" spans="15:45" x14ac:dyDescent="0.25"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</row>
    <row r="888" spans="15:45" x14ac:dyDescent="0.25"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</row>
    <row r="889" spans="15:45" x14ac:dyDescent="0.25"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</row>
    <row r="890" spans="15:45" x14ac:dyDescent="0.25"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</row>
    <row r="891" spans="15:45" x14ac:dyDescent="0.25"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</row>
    <row r="892" spans="15:45" x14ac:dyDescent="0.25"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</row>
    <row r="893" spans="15:45" x14ac:dyDescent="0.25"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</row>
    <row r="894" spans="15:45" x14ac:dyDescent="0.25"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</row>
    <row r="895" spans="15:45" x14ac:dyDescent="0.25"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</row>
    <row r="896" spans="15:45" x14ac:dyDescent="0.25"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</row>
    <row r="897" spans="15:45" x14ac:dyDescent="0.25"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</row>
    <row r="898" spans="15:45" x14ac:dyDescent="0.25"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</row>
    <row r="899" spans="15:45" x14ac:dyDescent="0.25"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</row>
    <row r="900" spans="15:45" x14ac:dyDescent="0.25"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</row>
    <row r="901" spans="15:45" x14ac:dyDescent="0.25"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</row>
    <row r="902" spans="15:45" x14ac:dyDescent="0.25"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</row>
    <row r="903" spans="15:45" x14ac:dyDescent="0.25"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</row>
    <row r="904" spans="15:45" x14ac:dyDescent="0.25"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</row>
    <row r="905" spans="15:45" x14ac:dyDescent="0.25"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</row>
    <row r="906" spans="15:45" x14ac:dyDescent="0.25"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</row>
    <row r="907" spans="15:45" x14ac:dyDescent="0.25"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</row>
    <row r="908" spans="15:45" x14ac:dyDescent="0.25"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</row>
    <row r="909" spans="15:45" x14ac:dyDescent="0.25"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</row>
    <row r="910" spans="15:45" x14ac:dyDescent="0.25"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</row>
    <row r="911" spans="15:45" x14ac:dyDescent="0.25"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</row>
    <row r="912" spans="15:45" x14ac:dyDescent="0.25"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</row>
    <row r="913" spans="15:45" x14ac:dyDescent="0.25"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</row>
    <row r="914" spans="15:45" x14ac:dyDescent="0.25"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</row>
    <row r="915" spans="15:45" x14ac:dyDescent="0.25"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</row>
    <row r="916" spans="15:45" x14ac:dyDescent="0.25"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</row>
    <row r="917" spans="15:45" x14ac:dyDescent="0.25"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</row>
    <row r="918" spans="15:45" x14ac:dyDescent="0.25"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</row>
    <row r="919" spans="15:45" x14ac:dyDescent="0.25"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</row>
    <row r="920" spans="15:45" x14ac:dyDescent="0.25"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</row>
    <row r="921" spans="15:45" x14ac:dyDescent="0.25"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</row>
    <row r="922" spans="15:45" x14ac:dyDescent="0.25"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</row>
    <row r="923" spans="15:45" x14ac:dyDescent="0.25"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</row>
    <row r="924" spans="15:45" x14ac:dyDescent="0.25"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</row>
    <row r="925" spans="15:45" x14ac:dyDescent="0.25"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</row>
    <row r="926" spans="15:45" x14ac:dyDescent="0.25"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</row>
    <row r="927" spans="15:45" x14ac:dyDescent="0.25"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</row>
    <row r="928" spans="15:45" x14ac:dyDescent="0.25"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</row>
    <row r="929" spans="15:45" x14ac:dyDescent="0.25"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</row>
    <row r="930" spans="15:45" x14ac:dyDescent="0.25"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</row>
    <row r="931" spans="15:45" x14ac:dyDescent="0.25"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</row>
    <row r="932" spans="15:45" x14ac:dyDescent="0.25"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</row>
    <row r="933" spans="15:45" x14ac:dyDescent="0.25"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</row>
    <row r="934" spans="15:45" x14ac:dyDescent="0.25"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</row>
    <row r="935" spans="15:45" x14ac:dyDescent="0.25"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</row>
    <row r="936" spans="15:45" x14ac:dyDescent="0.25"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</row>
    <row r="937" spans="15:45" x14ac:dyDescent="0.25"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</row>
    <row r="938" spans="15:45" x14ac:dyDescent="0.25"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</row>
    <row r="939" spans="15:45" x14ac:dyDescent="0.25"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</row>
    <row r="940" spans="15:45" x14ac:dyDescent="0.25"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</row>
    <row r="941" spans="15:45" x14ac:dyDescent="0.25"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</row>
    <row r="942" spans="15:45" x14ac:dyDescent="0.25"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</row>
    <row r="943" spans="15:45" x14ac:dyDescent="0.25"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</row>
    <row r="944" spans="15:45" x14ac:dyDescent="0.25"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</row>
    <row r="945" spans="15:45" x14ac:dyDescent="0.25"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</row>
    <row r="946" spans="15:45" x14ac:dyDescent="0.25"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</row>
    <row r="947" spans="15:45" x14ac:dyDescent="0.25"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</row>
    <row r="948" spans="15:45" x14ac:dyDescent="0.25"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</row>
    <row r="949" spans="15:45" x14ac:dyDescent="0.25"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</row>
    <row r="950" spans="15:45" x14ac:dyDescent="0.25"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</row>
    <row r="951" spans="15:45" x14ac:dyDescent="0.25"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</row>
    <row r="952" spans="15:45" x14ac:dyDescent="0.25"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</row>
    <row r="953" spans="15:45" x14ac:dyDescent="0.25"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</row>
    <row r="954" spans="15:45" x14ac:dyDescent="0.25"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</row>
    <row r="955" spans="15:45" x14ac:dyDescent="0.25"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</row>
    <row r="956" spans="15:45" x14ac:dyDescent="0.25"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</row>
    <row r="957" spans="15:45" x14ac:dyDescent="0.25"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</row>
    <row r="958" spans="15:45" x14ac:dyDescent="0.25"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</row>
    <row r="959" spans="15:45" x14ac:dyDescent="0.25"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</row>
    <row r="960" spans="15:45" x14ac:dyDescent="0.25"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</row>
    <row r="961" spans="15:45" x14ac:dyDescent="0.25"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</row>
    <row r="962" spans="15:45" x14ac:dyDescent="0.25"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</row>
    <row r="963" spans="15:45" x14ac:dyDescent="0.25"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</row>
    <row r="964" spans="15:45" x14ac:dyDescent="0.25"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</row>
    <row r="965" spans="15:45" x14ac:dyDescent="0.25"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</row>
    <row r="966" spans="15:45" x14ac:dyDescent="0.25"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</row>
    <row r="967" spans="15:45" x14ac:dyDescent="0.25"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</row>
    <row r="968" spans="15:45" x14ac:dyDescent="0.25"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</row>
    <row r="969" spans="15:45" x14ac:dyDescent="0.25"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</row>
    <row r="970" spans="15:45" x14ac:dyDescent="0.25"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</row>
    <row r="971" spans="15:45" x14ac:dyDescent="0.25"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</row>
    <row r="972" spans="15:45" x14ac:dyDescent="0.25"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</row>
    <row r="973" spans="15:45" x14ac:dyDescent="0.25"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</row>
    <row r="974" spans="15:45" x14ac:dyDescent="0.25"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</row>
    <row r="975" spans="15:45" x14ac:dyDescent="0.25"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</row>
    <row r="976" spans="15:45" x14ac:dyDescent="0.25"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</row>
    <row r="977" spans="15:45" x14ac:dyDescent="0.25"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</row>
    <row r="978" spans="15:45" x14ac:dyDescent="0.25"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</row>
    <row r="979" spans="15:45" x14ac:dyDescent="0.25"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</row>
    <row r="980" spans="15:45" x14ac:dyDescent="0.25"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</row>
    <row r="981" spans="15:45" x14ac:dyDescent="0.25"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</row>
    <row r="982" spans="15:45" x14ac:dyDescent="0.25"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</row>
    <row r="983" spans="15:45" x14ac:dyDescent="0.25"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</row>
    <row r="984" spans="15:45" x14ac:dyDescent="0.25"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</row>
    <row r="985" spans="15:45" x14ac:dyDescent="0.25"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</row>
    <row r="986" spans="15:45" x14ac:dyDescent="0.25"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</row>
    <row r="987" spans="15:45" x14ac:dyDescent="0.25"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</row>
    <row r="988" spans="15:45" x14ac:dyDescent="0.25"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</row>
    <row r="989" spans="15:45" x14ac:dyDescent="0.25"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</row>
    <row r="990" spans="15:45" x14ac:dyDescent="0.25"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</row>
    <row r="991" spans="15:45" x14ac:dyDescent="0.25"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</row>
    <row r="992" spans="15:45" x14ac:dyDescent="0.25"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</row>
    <row r="993" spans="15:45" x14ac:dyDescent="0.25"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</row>
    <row r="994" spans="15:45" x14ac:dyDescent="0.25"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</row>
    <row r="995" spans="15:45" x14ac:dyDescent="0.25"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</row>
    <row r="996" spans="15:45" x14ac:dyDescent="0.25"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</row>
    <row r="997" spans="15:45" x14ac:dyDescent="0.25"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</row>
    <row r="998" spans="15:45" x14ac:dyDescent="0.25"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</row>
    <row r="999" spans="15:45" x14ac:dyDescent="0.25"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</row>
    <row r="1000" spans="15:45" x14ac:dyDescent="0.25"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</row>
    <row r="1001" spans="15:45" x14ac:dyDescent="0.25"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</row>
    <row r="1002" spans="15:45" x14ac:dyDescent="0.25"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</row>
    <row r="1003" spans="15:45" x14ac:dyDescent="0.25"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</row>
    <row r="1004" spans="15:45" x14ac:dyDescent="0.25"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</row>
    <row r="1005" spans="15:45" x14ac:dyDescent="0.25"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</row>
    <row r="1006" spans="15:45" x14ac:dyDescent="0.25"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</row>
    <row r="1007" spans="15:45" x14ac:dyDescent="0.25"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</row>
    <row r="1008" spans="15:45" x14ac:dyDescent="0.25"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</row>
    <row r="1009" spans="15:45" x14ac:dyDescent="0.25"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</row>
    <row r="1010" spans="15:45" x14ac:dyDescent="0.25"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</row>
    <row r="1011" spans="15:45" x14ac:dyDescent="0.25"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</row>
    <row r="1012" spans="15:45" x14ac:dyDescent="0.25"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</row>
    <row r="1013" spans="15:45" x14ac:dyDescent="0.25"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</row>
    <row r="1014" spans="15:45" x14ac:dyDescent="0.25"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</row>
    <row r="1015" spans="15:45" x14ac:dyDescent="0.25"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</row>
    <row r="1016" spans="15:45" x14ac:dyDescent="0.25"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</row>
    <row r="1017" spans="15:45" x14ac:dyDescent="0.25"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</row>
    <row r="1018" spans="15:45" x14ac:dyDescent="0.25"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</row>
    <row r="1019" spans="15:45" x14ac:dyDescent="0.25"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</row>
    <row r="1020" spans="15:45" x14ac:dyDescent="0.25"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</row>
    <row r="1021" spans="15:45" x14ac:dyDescent="0.25"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</row>
    <row r="1022" spans="15:45" x14ac:dyDescent="0.25"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</row>
    <row r="1023" spans="15:45" x14ac:dyDescent="0.25"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</row>
    <row r="1024" spans="15:45" x14ac:dyDescent="0.25"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</row>
    <row r="1025" spans="15:45" x14ac:dyDescent="0.25"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</row>
    <row r="1026" spans="15:45" x14ac:dyDescent="0.25"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</row>
    <row r="1027" spans="15:45" x14ac:dyDescent="0.25"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</row>
    <row r="1028" spans="15:45" x14ac:dyDescent="0.25"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</row>
    <row r="1029" spans="15:45" x14ac:dyDescent="0.25"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</row>
    <row r="1030" spans="15:45" x14ac:dyDescent="0.25"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</row>
    <row r="1031" spans="15:45" x14ac:dyDescent="0.25"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</row>
    <row r="1032" spans="15:45" x14ac:dyDescent="0.25"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</row>
    <row r="1033" spans="15:45" x14ac:dyDescent="0.25"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</row>
    <row r="1034" spans="15:45" x14ac:dyDescent="0.25"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</row>
    <row r="1035" spans="15:45" x14ac:dyDescent="0.25"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</row>
    <row r="1036" spans="15:45" x14ac:dyDescent="0.25"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</row>
    <row r="1037" spans="15:45" x14ac:dyDescent="0.25"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</row>
    <row r="1038" spans="15:45" x14ac:dyDescent="0.25"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</row>
    <row r="1039" spans="15:45" x14ac:dyDescent="0.25"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</row>
    <row r="1040" spans="15:45" x14ac:dyDescent="0.25"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</row>
    <row r="1041" spans="15:45" x14ac:dyDescent="0.25"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</row>
    <row r="1042" spans="15:45" x14ac:dyDescent="0.25"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</row>
    <row r="1043" spans="15:45" x14ac:dyDescent="0.25"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</row>
    <row r="1044" spans="15:45" x14ac:dyDescent="0.25"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</row>
    <row r="1045" spans="15:45" x14ac:dyDescent="0.25"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</row>
    <row r="1046" spans="15:45" x14ac:dyDescent="0.25"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</row>
    <row r="1047" spans="15:45" x14ac:dyDescent="0.25"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</row>
    <row r="1048" spans="15:45" x14ac:dyDescent="0.25"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</row>
    <row r="1049" spans="15:45" x14ac:dyDescent="0.25"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</row>
    <row r="1050" spans="15:45" x14ac:dyDescent="0.25"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</row>
    <row r="1051" spans="15:45" x14ac:dyDescent="0.25"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</row>
    <row r="1052" spans="15:45" x14ac:dyDescent="0.25"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</row>
    <row r="1053" spans="15:45" x14ac:dyDescent="0.25"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</row>
    <row r="1054" spans="15:45" x14ac:dyDescent="0.25"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</row>
    <row r="1055" spans="15:45" x14ac:dyDescent="0.25"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</row>
    <row r="1056" spans="15:45" x14ac:dyDescent="0.25"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</row>
    <row r="1057" spans="15:45" x14ac:dyDescent="0.25"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</row>
    <row r="1058" spans="15:45" x14ac:dyDescent="0.25"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</row>
    <row r="1059" spans="15:45" x14ac:dyDescent="0.25"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</row>
    <row r="1060" spans="15:45" x14ac:dyDescent="0.25"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</row>
    <row r="1061" spans="15:45" x14ac:dyDescent="0.25"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</row>
    <row r="1062" spans="15:45" x14ac:dyDescent="0.25"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</row>
    <row r="1063" spans="15:45" x14ac:dyDescent="0.25"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</row>
    <row r="1064" spans="15:45" x14ac:dyDescent="0.25"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</row>
    <row r="1065" spans="15:45" x14ac:dyDescent="0.25"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</row>
    <row r="1066" spans="15:45" x14ac:dyDescent="0.25"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</row>
    <row r="1067" spans="15:45" x14ac:dyDescent="0.25"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</row>
    <row r="1068" spans="15:45" x14ac:dyDescent="0.25"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</row>
    <row r="1069" spans="15:45" x14ac:dyDescent="0.25"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</row>
    <row r="1070" spans="15:45" x14ac:dyDescent="0.25"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</row>
    <row r="1071" spans="15:45" x14ac:dyDescent="0.25"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</row>
    <row r="1072" spans="15:45" x14ac:dyDescent="0.25"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</row>
    <row r="1073" spans="15:45" x14ac:dyDescent="0.25"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</row>
    <row r="1074" spans="15:45" x14ac:dyDescent="0.25"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</row>
    <row r="1075" spans="15:45" x14ac:dyDescent="0.25"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</row>
    <row r="1076" spans="15:45" x14ac:dyDescent="0.25"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</row>
    <row r="1077" spans="15:45" x14ac:dyDescent="0.25"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</row>
    <row r="1078" spans="15:45" x14ac:dyDescent="0.25"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</row>
    <row r="1079" spans="15:45" x14ac:dyDescent="0.25"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</row>
    <row r="1080" spans="15:45" x14ac:dyDescent="0.25"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</row>
    <row r="1081" spans="15:45" x14ac:dyDescent="0.25"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</row>
    <row r="1082" spans="15:45" x14ac:dyDescent="0.25"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</row>
    <row r="1083" spans="15:45" x14ac:dyDescent="0.25"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</row>
    <row r="1084" spans="15:45" x14ac:dyDescent="0.25"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</row>
    <row r="1085" spans="15:45" x14ac:dyDescent="0.25"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</row>
    <row r="1086" spans="15:45" x14ac:dyDescent="0.25"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</row>
    <row r="1087" spans="15:45" x14ac:dyDescent="0.25"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  <c r="AR1087" s="7"/>
      <c r="AS1087" s="7"/>
    </row>
    <row r="1088" spans="15:45" x14ac:dyDescent="0.25"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</row>
    <row r="1089" spans="15:45" x14ac:dyDescent="0.25"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</row>
    <row r="1090" spans="15:45" x14ac:dyDescent="0.25"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</row>
    <row r="1091" spans="15:45" x14ac:dyDescent="0.25"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</row>
    <row r="1092" spans="15:45" x14ac:dyDescent="0.25"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</row>
    <row r="1093" spans="15:45" x14ac:dyDescent="0.25"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</row>
    <row r="1094" spans="15:45" x14ac:dyDescent="0.25"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</row>
    <row r="1095" spans="15:45" x14ac:dyDescent="0.25"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</row>
    <row r="1096" spans="15:45" x14ac:dyDescent="0.25"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</row>
    <row r="1097" spans="15:45" x14ac:dyDescent="0.25"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</row>
    <row r="1098" spans="15:45" x14ac:dyDescent="0.25"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</row>
    <row r="1099" spans="15:45" x14ac:dyDescent="0.25"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</row>
    <row r="1100" spans="15:45" x14ac:dyDescent="0.25"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</row>
    <row r="1101" spans="15:45" x14ac:dyDescent="0.25"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</row>
    <row r="1102" spans="15:45" x14ac:dyDescent="0.25"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</row>
    <row r="1103" spans="15:45" x14ac:dyDescent="0.25"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  <c r="AR1103" s="7"/>
      <c r="AS1103" s="7"/>
    </row>
    <row r="1104" spans="15:45" x14ac:dyDescent="0.25"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</row>
    <row r="1105" spans="15:45" x14ac:dyDescent="0.25"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  <c r="AR1105" s="7"/>
      <c r="AS1105" s="7"/>
    </row>
    <row r="1106" spans="15:45" x14ac:dyDescent="0.25"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  <c r="AR1106" s="7"/>
      <c r="AS1106" s="7"/>
    </row>
    <row r="1107" spans="15:45" x14ac:dyDescent="0.25"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  <c r="AR1107" s="7"/>
      <c r="AS1107" s="7"/>
    </row>
    <row r="1108" spans="15:45" x14ac:dyDescent="0.25"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</row>
    <row r="1109" spans="15:45" x14ac:dyDescent="0.25"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  <c r="AR1109" s="7"/>
      <c r="AS1109" s="7"/>
    </row>
    <row r="1110" spans="15:45" x14ac:dyDescent="0.25"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  <c r="AR1110" s="7"/>
      <c r="AS1110" s="7"/>
    </row>
    <row r="1111" spans="15:45" x14ac:dyDescent="0.25"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</row>
    <row r="1112" spans="15:45" x14ac:dyDescent="0.25"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</row>
    <row r="1113" spans="15:45" x14ac:dyDescent="0.25"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  <c r="AR1113" s="7"/>
      <c r="AS1113" s="7"/>
    </row>
    <row r="1114" spans="15:45" x14ac:dyDescent="0.25"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  <c r="AD1114" s="7"/>
      <c r="AE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  <c r="AR1114" s="7"/>
      <c r="AS1114" s="7"/>
    </row>
    <row r="1115" spans="15:45" x14ac:dyDescent="0.25"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  <c r="AR1115" s="7"/>
      <c r="AS1115" s="7"/>
    </row>
    <row r="1116" spans="15:45" x14ac:dyDescent="0.25"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</row>
    <row r="1117" spans="15:45" x14ac:dyDescent="0.25"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  <c r="AR1117" s="7"/>
      <c r="AS1117" s="7"/>
    </row>
    <row r="1118" spans="15:45" x14ac:dyDescent="0.25"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  <c r="AR1118" s="7"/>
      <c r="AS1118" s="7"/>
    </row>
    <row r="1119" spans="15:45" x14ac:dyDescent="0.25"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</row>
    <row r="1120" spans="15:45" x14ac:dyDescent="0.25"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</row>
    <row r="1121" spans="15:45" x14ac:dyDescent="0.25"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  <c r="AR1121" s="7"/>
      <c r="AS1121" s="7"/>
    </row>
    <row r="1122" spans="15:45" x14ac:dyDescent="0.25"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  <c r="AR1122" s="7"/>
      <c r="AS1122" s="7"/>
    </row>
    <row r="1123" spans="15:45" x14ac:dyDescent="0.25"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  <c r="AR1123" s="7"/>
      <c r="AS1123" s="7"/>
    </row>
    <row r="1124" spans="15:45" x14ac:dyDescent="0.25"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</row>
    <row r="1125" spans="15:45" x14ac:dyDescent="0.25"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  <c r="AR1125" s="7"/>
      <c r="AS1125" s="7"/>
    </row>
    <row r="1126" spans="15:45" x14ac:dyDescent="0.25"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</row>
    <row r="1127" spans="15:45" x14ac:dyDescent="0.25"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</row>
    <row r="1128" spans="15:45" x14ac:dyDescent="0.25"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</row>
    <row r="1129" spans="15:45" x14ac:dyDescent="0.25"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</row>
    <row r="1130" spans="15:45" x14ac:dyDescent="0.25"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</row>
    <row r="1131" spans="15:45" x14ac:dyDescent="0.25"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</row>
    <row r="1132" spans="15:45" x14ac:dyDescent="0.25"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</row>
    <row r="1133" spans="15:45" x14ac:dyDescent="0.25"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  <c r="AR1133" s="7"/>
      <c r="AS1133" s="7"/>
    </row>
    <row r="1134" spans="15:45" x14ac:dyDescent="0.25"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  <c r="AR1134" s="7"/>
      <c r="AS1134" s="7"/>
    </row>
    <row r="1135" spans="15:45" x14ac:dyDescent="0.25"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  <c r="AR1135" s="7"/>
      <c r="AS1135" s="7"/>
    </row>
    <row r="1136" spans="15:45" x14ac:dyDescent="0.25"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</row>
    <row r="1137" spans="15:45" x14ac:dyDescent="0.25"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</row>
    <row r="1138" spans="15:45" x14ac:dyDescent="0.25"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  <c r="AR1138" s="7"/>
      <c r="AS1138" s="7"/>
    </row>
    <row r="1139" spans="15:45" x14ac:dyDescent="0.25"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</row>
    <row r="1140" spans="15:45" x14ac:dyDescent="0.25"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</row>
    <row r="1141" spans="15:45" x14ac:dyDescent="0.25"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  <c r="AR1141" s="7"/>
      <c r="AS1141" s="7"/>
    </row>
    <row r="1142" spans="15:45" x14ac:dyDescent="0.25"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  <c r="AR1142" s="7"/>
      <c r="AS1142" s="7"/>
    </row>
    <row r="1143" spans="15:45" x14ac:dyDescent="0.25"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</row>
    <row r="1144" spans="15:45" x14ac:dyDescent="0.25"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</row>
    <row r="1145" spans="15:45" x14ac:dyDescent="0.25"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  <c r="AR1145" s="7"/>
      <c r="AS1145" s="7"/>
    </row>
    <row r="1146" spans="15:45" x14ac:dyDescent="0.25"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</row>
    <row r="1147" spans="15:45" x14ac:dyDescent="0.25"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  <c r="AR1147" s="7"/>
      <c r="AS1147" s="7"/>
    </row>
    <row r="1148" spans="15:45" x14ac:dyDescent="0.25"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</row>
    <row r="1149" spans="15:45" x14ac:dyDescent="0.25"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  <c r="AR1149" s="7"/>
      <c r="AS1149" s="7"/>
    </row>
    <row r="1150" spans="15:45" x14ac:dyDescent="0.25"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  <c r="AR1150" s="7"/>
      <c r="AS1150" s="7"/>
    </row>
    <row r="1151" spans="15:45" x14ac:dyDescent="0.25"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  <c r="AR1151" s="7"/>
      <c r="AS1151" s="7"/>
    </row>
    <row r="1152" spans="15:45" x14ac:dyDescent="0.25"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</row>
    <row r="1153" spans="15:45" x14ac:dyDescent="0.25"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  <c r="AR1153" s="7"/>
      <c r="AS1153" s="7"/>
    </row>
    <row r="1154" spans="15:45" x14ac:dyDescent="0.25"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  <c r="AR1154" s="7"/>
      <c r="AS1154" s="7"/>
    </row>
    <row r="1155" spans="15:45" x14ac:dyDescent="0.25"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  <c r="AR1155" s="7"/>
      <c r="AS1155" s="7"/>
    </row>
    <row r="1156" spans="15:45" x14ac:dyDescent="0.25"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</row>
    <row r="1157" spans="15:45" x14ac:dyDescent="0.25"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  <c r="AR1157" s="7"/>
      <c r="AS1157" s="7"/>
    </row>
    <row r="1158" spans="15:45" x14ac:dyDescent="0.25"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  <c r="AD1158" s="7"/>
      <c r="AE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  <c r="AR1158" s="7"/>
      <c r="AS1158" s="7"/>
    </row>
    <row r="1159" spans="15:45" x14ac:dyDescent="0.25"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  <c r="AR1159" s="7"/>
      <c r="AS1159" s="7"/>
    </row>
    <row r="1160" spans="15:45" x14ac:dyDescent="0.25"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</row>
    <row r="1161" spans="15:45" x14ac:dyDescent="0.25"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  <c r="AD1161" s="7"/>
      <c r="AE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  <c r="AR1161" s="7"/>
      <c r="AS1161" s="7"/>
    </row>
    <row r="1162" spans="15:45" x14ac:dyDescent="0.25"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  <c r="AD1162" s="7"/>
      <c r="AE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  <c r="AR1162" s="7"/>
      <c r="AS1162" s="7"/>
    </row>
    <row r="1163" spans="15:45" x14ac:dyDescent="0.25"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</row>
    <row r="1164" spans="15:45" x14ac:dyDescent="0.25"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</row>
    <row r="1165" spans="15:45" x14ac:dyDescent="0.25"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  <c r="AR1165" s="7"/>
      <c r="AS1165" s="7"/>
    </row>
    <row r="1166" spans="15:45" x14ac:dyDescent="0.25"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  <c r="AD1166" s="7"/>
      <c r="AE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  <c r="AR1166" s="7"/>
      <c r="AS1166" s="7"/>
    </row>
    <row r="1167" spans="15:45" x14ac:dyDescent="0.25"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  <c r="AR1167" s="7"/>
      <c r="AS1167" s="7"/>
    </row>
    <row r="1168" spans="15:45" x14ac:dyDescent="0.25"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</row>
    <row r="1169" spans="15:45" x14ac:dyDescent="0.25"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  <c r="AR1169" s="7"/>
      <c r="AS1169" s="7"/>
    </row>
    <row r="1170" spans="15:45" x14ac:dyDescent="0.25"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  <c r="AR1170" s="7"/>
      <c r="AS1170" s="7"/>
    </row>
    <row r="1171" spans="15:45" x14ac:dyDescent="0.25"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</row>
    <row r="1172" spans="15:45" x14ac:dyDescent="0.25"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</row>
    <row r="1173" spans="15:45" x14ac:dyDescent="0.25"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  <c r="AR1173" s="7"/>
      <c r="AS1173" s="7"/>
    </row>
    <row r="1174" spans="15:45" x14ac:dyDescent="0.25"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</row>
    <row r="1175" spans="15:45" x14ac:dyDescent="0.25"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  <c r="AR1175" s="7"/>
      <c r="AS1175" s="7"/>
    </row>
    <row r="1176" spans="15:45" x14ac:dyDescent="0.25"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</row>
    <row r="1177" spans="15:45" x14ac:dyDescent="0.25"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  <c r="AR1177" s="7"/>
      <c r="AS1177" s="7"/>
    </row>
    <row r="1178" spans="15:45" x14ac:dyDescent="0.25"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  <c r="AR1178" s="7"/>
      <c r="AS1178" s="7"/>
    </row>
    <row r="1179" spans="15:45" x14ac:dyDescent="0.25"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  <c r="AR1179" s="7"/>
      <c r="AS1179" s="7"/>
    </row>
    <row r="1180" spans="15:45" x14ac:dyDescent="0.25"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</row>
    <row r="1181" spans="15:45" x14ac:dyDescent="0.25"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/>
      <c r="AS1181" s="7"/>
    </row>
    <row r="1182" spans="15:45" x14ac:dyDescent="0.25"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/>
      <c r="AS1182" s="7"/>
    </row>
    <row r="1183" spans="15:45" x14ac:dyDescent="0.25"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</row>
    <row r="1184" spans="15:45" x14ac:dyDescent="0.25"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</row>
    <row r="1185" spans="15:45" x14ac:dyDescent="0.25"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/>
      <c r="AS1185" s="7"/>
    </row>
    <row r="1186" spans="15:45" x14ac:dyDescent="0.25"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  <c r="AD1186" s="7"/>
      <c r="AE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/>
      <c r="AS1186" s="7"/>
    </row>
    <row r="1187" spans="15:45" x14ac:dyDescent="0.25"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/>
      <c r="AS1187" s="7"/>
    </row>
    <row r="1188" spans="15:45" x14ac:dyDescent="0.25"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</row>
    <row r="1189" spans="15:45" x14ac:dyDescent="0.25"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/>
      <c r="AS1189" s="7"/>
    </row>
    <row r="1190" spans="15:45" x14ac:dyDescent="0.25"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/>
      <c r="AS1190" s="7"/>
    </row>
    <row r="1191" spans="15:45" x14ac:dyDescent="0.25"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</row>
    <row r="1192" spans="15:45" x14ac:dyDescent="0.25"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</row>
    <row r="1193" spans="15:45" x14ac:dyDescent="0.25"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/>
      <c r="AS1193" s="7"/>
    </row>
    <row r="1194" spans="15:45" x14ac:dyDescent="0.25"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/>
      <c r="AS1194" s="7"/>
    </row>
    <row r="1195" spans="15:45" x14ac:dyDescent="0.25"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/>
      <c r="AS1195" s="7"/>
    </row>
    <row r="1196" spans="15:45" x14ac:dyDescent="0.25"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</row>
    <row r="1197" spans="15:45" x14ac:dyDescent="0.25"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</row>
    <row r="1198" spans="15:45" x14ac:dyDescent="0.25"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</row>
    <row r="1199" spans="15:45" x14ac:dyDescent="0.25"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</row>
    <row r="1200" spans="15:45" x14ac:dyDescent="0.25"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</row>
    <row r="1201" spans="15:45" x14ac:dyDescent="0.25"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/>
      <c r="AS1201" s="7"/>
    </row>
    <row r="1202" spans="15:45" x14ac:dyDescent="0.25"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/>
      <c r="AS1202" s="7"/>
    </row>
    <row r="1203" spans="15:45" x14ac:dyDescent="0.25"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  <c r="AR1203" s="7"/>
      <c r="AS1203" s="7"/>
    </row>
    <row r="1204" spans="15:45" x14ac:dyDescent="0.25"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</row>
    <row r="1205" spans="15:45" x14ac:dyDescent="0.25"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</row>
    <row r="1206" spans="15:45" x14ac:dyDescent="0.25"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</row>
    <row r="1207" spans="15:45" x14ac:dyDescent="0.25"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/>
      <c r="AS1207" s="7"/>
    </row>
    <row r="1208" spans="15:45" x14ac:dyDescent="0.25"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</row>
    <row r="1209" spans="15:45" x14ac:dyDescent="0.25"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/>
      <c r="AS1209" s="7"/>
    </row>
    <row r="1210" spans="15:45" x14ac:dyDescent="0.25"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</row>
    <row r="1211" spans="15:45" x14ac:dyDescent="0.25"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</row>
    <row r="1212" spans="15:45" x14ac:dyDescent="0.25"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</row>
    <row r="1213" spans="15:45" x14ac:dyDescent="0.25"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/>
      <c r="AS1213" s="7"/>
    </row>
    <row r="1214" spans="15:45" x14ac:dyDescent="0.25"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/>
      <c r="AS1214" s="7"/>
    </row>
    <row r="1215" spans="15:45" x14ac:dyDescent="0.25"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/>
      <c r="AS1215" s="7"/>
    </row>
    <row r="1216" spans="15:45" x14ac:dyDescent="0.25"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</row>
    <row r="1217" spans="15:45" x14ac:dyDescent="0.25"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/>
      <c r="AS1217" s="7"/>
    </row>
    <row r="1218" spans="15:45" x14ac:dyDescent="0.25"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/>
      <c r="AS1218" s="7"/>
    </row>
    <row r="1219" spans="15:45" x14ac:dyDescent="0.25"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/>
      <c r="AS1219" s="7"/>
    </row>
    <row r="1220" spans="15:45" x14ac:dyDescent="0.25"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</row>
    <row r="1221" spans="15:45" x14ac:dyDescent="0.25"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/>
      <c r="AS1221" s="7"/>
    </row>
    <row r="1222" spans="15:45" x14ac:dyDescent="0.25"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/>
      <c r="AS1222" s="7"/>
    </row>
    <row r="1223" spans="15:45" x14ac:dyDescent="0.25"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</row>
    <row r="1224" spans="15:45" x14ac:dyDescent="0.25"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</row>
    <row r="1225" spans="15:45" x14ac:dyDescent="0.25"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/>
      <c r="AS1225" s="7"/>
    </row>
    <row r="1226" spans="15:45" x14ac:dyDescent="0.25"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  <c r="AD1226" s="7"/>
      <c r="AE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/>
      <c r="AS1226" s="7"/>
    </row>
    <row r="1227" spans="15:45" x14ac:dyDescent="0.25"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/>
      <c r="AS1227" s="7"/>
    </row>
    <row r="1228" spans="15:45" x14ac:dyDescent="0.25"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</row>
    <row r="1229" spans="15:45" x14ac:dyDescent="0.25"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/>
      <c r="AS1229" s="7"/>
    </row>
    <row r="1230" spans="15:45" x14ac:dyDescent="0.25"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</row>
    <row r="1231" spans="15:45" x14ac:dyDescent="0.25"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/>
      <c r="AS1231" s="7"/>
    </row>
    <row r="1232" spans="15:45" x14ac:dyDescent="0.25"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</row>
    <row r="1233" spans="15:45" x14ac:dyDescent="0.25"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/>
      <c r="AS1233" s="7"/>
    </row>
    <row r="1234" spans="15:45" x14ac:dyDescent="0.25"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/>
      <c r="AS1234" s="7"/>
    </row>
    <row r="1235" spans="15:45" x14ac:dyDescent="0.25"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/>
      <c r="AS1235" s="7"/>
    </row>
    <row r="1236" spans="15:45" x14ac:dyDescent="0.25"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</row>
    <row r="1237" spans="15:45" x14ac:dyDescent="0.25"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</row>
    <row r="1238" spans="15:45" x14ac:dyDescent="0.25"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/>
      <c r="AS1238" s="7"/>
    </row>
    <row r="1239" spans="15:45" x14ac:dyDescent="0.25"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/>
      <c r="AS1239" s="7"/>
    </row>
    <row r="1240" spans="15:45" x14ac:dyDescent="0.25"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</row>
    <row r="1241" spans="15:45" x14ac:dyDescent="0.25"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/>
      <c r="AS1241" s="7"/>
    </row>
    <row r="1242" spans="15:45" x14ac:dyDescent="0.25"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/>
      <c r="AS1242" s="7"/>
    </row>
    <row r="1243" spans="15:45" x14ac:dyDescent="0.25"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/>
      <c r="AS1243" s="7"/>
    </row>
    <row r="1244" spans="15:45" x14ac:dyDescent="0.25"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  <c r="AR1244" s="7"/>
      <c r="AS1244" s="7"/>
    </row>
    <row r="1245" spans="15:45" x14ac:dyDescent="0.25"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  <c r="AC1245" s="7"/>
      <c r="AD1245" s="7"/>
      <c r="AE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  <c r="AR1245" s="7"/>
      <c r="AS1245" s="7"/>
    </row>
    <row r="1246" spans="15:45" x14ac:dyDescent="0.25"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  <c r="AC1246" s="7"/>
      <c r="AD1246" s="7"/>
      <c r="AE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  <c r="AR1246" s="7"/>
      <c r="AS1246" s="7"/>
    </row>
    <row r="1247" spans="15:45" x14ac:dyDescent="0.25"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  <c r="AC1247" s="7"/>
      <c r="AD1247" s="7"/>
      <c r="AE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  <c r="AR1247" s="7"/>
      <c r="AS1247" s="7"/>
    </row>
    <row r="1248" spans="15:45" x14ac:dyDescent="0.25"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  <c r="AR1248" s="7"/>
      <c r="AS1248" s="7"/>
    </row>
    <row r="1249" spans="15:45" x14ac:dyDescent="0.25"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  <c r="AC1249" s="7"/>
      <c r="AD1249" s="7"/>
      <c r="AE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  <c r="AR1249" s="7"/>
      <c r="AS1249" s="7"/>
    </row>
    <row r="1250" spans="15:45" x14ac:dyDescent="0.25"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  <c r="AR1250" s="7"/>
      <c r="AS1250" s="7"/>
    </row>
    <row r="1251" spans="15:45" x14ac:dyDescent="0.25"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  <c r="AR1251" s="7"/>
      <c r="AS1251" s="7"/>
    </row>
    <row r="1252" spans="15:45" x14ac:dyDescent="0.25"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  <c r="AR1252" s="7"/>
      <c r="AS1252" s="7"/>
    </row>
    <row r="1253" spans="15:45" x14ac:dyDescent="0.25"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  <c r="AR1253" s="7"/>
      <c r="AS1253" s="7"/>
    </row>
    <row r="1254" spans="15:45" x14ac:dyDescent="0.25"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  <c r="AR1254" s="7"/>
      <c r="AS1254" s="7"/>
    </row>
    <row r="1255" spans="15:45" x14ac:dyDescent="0.25"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  <c r="AC1255" s="7"/>
      <c r="AD1255" s="7"/>
      <c r="AE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  <c r="AR1255" s="7"/>
      <c r="AS1255" s="7"/>
    </row>
    <row r="1256" spans="15:45" x14ac:dyDescent="0.25"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  <c r="AR1256" s="7"/>
      <c r="AS1256" s="7"/>
    </row>
    <row r="1257" spans="15:45" x14ac:dyDescent="0.25"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  <c r="AR1257" s="7"/>
      <c r="AS1257" s="7"/>
    </row>
    <row r="1258" spans="15:45" x14ac:dyDescent="0.25"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  <c r="AR1258" s="7"/>
      <c r="AS1258" s="7"/>
    </row>
    <row r="1259" spans="15:45" x14ac:dyDescent="0.25"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  <c r="AR1259" s="7"/>
      <c r="AS1259" s="7"/>
    </row>
    <row r="1260" spans="15:45" x14ac:dyDescent="0.25"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/>
      <c r="AS1260" s="7"/>
    </row>
    <row r="1261" spans="15:45" x14ac:dyDescent="0.25"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  <c r="AR1261" s="7"/>
      <c r="AS1261" s="7"/>
    </row>
    <row r="1262" spans="15:45" x14ac:dyDescent="0.25"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  <c r="AR1262" s="7"/>
      <c r="AS1262" s="7"/>
    </row>
    <row r="1263" spans="15:45" x14ac:dyDescent="0.25"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  <c r="AR1263" s="7"/>
      <c r="AS1263" s="7"/>
    </row>
    <row r="1264" spans="15:45" x14ac:dyDescent="0.25"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  <c r="AR1264" s="7"/>
      <c r="AS1264" s="7"/>
    </row>
    <row r="1265" spans="15:45" x14ac:dyDescent="0.25"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  <c r="AC1265" s="7"/>
      <c r="AD1265" s="7"/>
      <c r="AE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  <c r="AR1265" s="7"/>
      <c r="AS1265" s="7"/>
    </row>
    <row r="1266" spans="15:45" x14ac:dyDescent="0.25"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  <c r="AC1266" s="7"/>
      <c r="AD1266" s="7"/>
      <c r="AE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  <c r="AR1266" s="7"/>
      <c r="AS1266" s="7"/>
    </row>
    <row r="1267" spans="15:45" x14ac:dyDescent="0.25"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  <c r="AR1267" s="7"/>
      <c r="AS1267" s="7"/>
    </row>
    <row r="1268" spans="15:45" x14ac:dyDescent="0.25"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/>
      <c r="AS1268" s="7"/>
    </row>
    <row r="1269" spans="15:45" x14ac:dyDescent="0.25"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  <c r="AC1269" s="7"/>
      <c r="AD1269" s="7"/>
      <c r="AE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  <c r="AR1269" s="7"/>
      <c r="AS1269" s="7"/>
    </row>
    <row r="1270" spans="15:45" x14ac:dyDescent="0.25"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  <c r="AR1270" s="7"/>
      <c r="AS1270" s="7"/>
    </row>
    <row r="1271" spans="15:45" x14ac:dyDescent="0.25"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  <c r="AR1271" s="7"/>
      <c r="AS1271" s="7"/>
    </row>
    <row r="1272" spans="15:45" x14ac:dyDescent="0.25"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  <c r="AR1272" s="7"/>
      <c r="AS1272" s="7"/>
    </row>
    <row r="1273" spans="15:45" x14ac:dyDescent="0.25"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  <c r="AR1273" s="7"/>
      <c r="AS1273" s="7"/>
    </row>
    <row r="1274" spans="15:45" x14ac:dyDescent="0.25"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  <c r="AD1274" s="7"/>
      <c r="AE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  <c r="AR1274" s="7"/>
      <c r="AS1274" s="7"/>
    </row>
    <row r="1275" spans="15:45" x14ac:dyDescent="0.25"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  <c r="AR1275" s="7"/>
      <c r="AS1275" s="7"/>
    </row>
    <row r="1276" spans="15:45" x14ac:dyDescent="0.25"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  <c r="AR1276" s="7"/>
      <c r="AS1276" s="7"/>
    </row>
    <row r="1277" spans="15:45" x14ac:dyDescent="0.25"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  <c r="AR1277" s="7"/>
      <c r="AS1277" s="7"/>
    </row>
    <row r="1278" spans="15:45" x14ac:dyDescent="0.25"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  <c r="AR1278" s="7"/>
      <c r="AS1278" s="7"/>
    </row>
    <row r="1279" spans="15:45" x14ac:dyDescent="0.25"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  <c r="AR1279" s="7"/>
      <c r="AS1279" s="7"/>
    </row>
    <row r="1280" spans="15:45" x14ac:dyDescent="0.25"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  <c r="AR1280" s="7"/>
      <c r="AS1280" s="7"/>
    </row>
    <row r="1281" spans="15:45" x14ac:dyDescent="0.25"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7"/>
      <c r="AC1281" s="7"/>
      <c r="AD1281" s="7"/>
      <c r="AE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  <c r="AR1281" s="7"/>
      <c r="AS1281" s="7"/>
    </row>
    <row r="1282" spans="15:45" x14ac:dyDescent="0.25"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  <c r="AC1282" s="7"/>
      <c r="AD1282" s="7"/>
      <c r="AE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  <c r="AR1282" s="7"/>
      <c r="AS1282" s="7"/>
    </row>
    <row r="1283" spans="15:45" x14ac:dyDescent="0.25"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  <c r="AC1283" s="7"/>
      <c r="AD1283" s="7"/>
      <c r="AE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  <c r="AR1283" s="7"/>
      <c r="AS1283" s="7"/>
    </row>
    <row r="1284" spans="15:45" x14ac:dyDescent="0.25"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  <c r="AR1284" s="7"/>
      <c r="AS1284" s="7"/>
    </row>
    <row r="1285" spans="15:45" x14ac:dyDescent="0.25"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  <c r="AD1285" s="7"/>
      <c r="AE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7"/>
      <c r="AP1285" s="7"/>
      <c r="AQ1285" s="7"/>
      <c r="AR1285" s="7"/>
      <c r="AS1285" s="7"/>
    </row>
    <row r="1286" spans="15:45" x14ac:dyDescent="0.25"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  <c r="AD1286" s="7"/>
      <c r="AE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7"/>
      <c r="AP1286" s="7"/>
      <c r="AQ1286" s="7"/>
      <c r="AR1286" s="7"/>
      <c r="AS1286" s="7"/>
    </row>
    <row r="1287" spans="15:45" x14ac:dyDescent="0.25"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  <c r="AC1287" s="7"/>
      <c r="AD1287" s="7"/>
      <c r="AE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7"/>
      <c r="AP1287" s="7"/>
      <c r="AQ1287" s="7"/>
      <c r="AR1287" s="7"/>
      <c r="AS1287" s="7"/>
    </row>
    <row r="1288" spans="15:45" x14ac:dyDescent="0.25"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  <c r="AR1288" s="7"/>
      <c r="AS1288" s="7"/>
    </row>
    <row r="1289" spans="15:45" x14ac:dyDescent="0.25"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  <c r="AR1289" s="7"/>
      <c r="AS1289" s="7"/>
    </row>
    <row r="1290" spans="15:45" x14ac:dyDescent="0.25"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7"/>
      <c r="AC1290" s="7"/>
      <c r="AD1290" s="7"/>
      <c r="AE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7"/>
      <c r="AP1290" s="7"/>
      <c r="AQ1290" s="7"/>
      <c r="AR1290" s="7"/>
      <c r="AS1290" s="7"/>
    </row>
    <row r="1291" spans="15:45" x14ac:dyDescent="0.25"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7"/>
      <c r="AC1291" s="7"/>
      <c r="AD1291" s="7"/>
      <c r="AE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7"/>
      <c r="AQ1291" s="7"/>
      <c r="AR1291" s="7"/>
      <c r="AS1291" s="7"/>
    </row>
    <row r="1292" spans="15:45" x14ac:dyDescent="0.25"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  <c r="AR1292" s="7"/>
      <c r="AS1292" s="7"/>
    </row>
    <row r="1293" spans="15:45" x14ac:dyDescent="0.25"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  <c r="AR1293" s="7"/>
      <c r="AS1293" s="7"/>
    </row>
    <row r="1294" spans="15:45" x14ac:dyDescent="0.25"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  <c r="AD1294" s="7"/>
      <c r="AE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  <c r="AR1294" s="7"/>
      <c r="AS1294" s="7"/>
    </row>
    <row r="1295" spans="15:45" x14ac:dyDescent="0.25"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7"/>
      <c r="AC1295" s="7"/>
      <c r="AD1295" s="7"/>
      <c r="AE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7"/>
      <c r="AP1295" s="7"/>
      <c r="AQ1295" s="7"/>
      <c r="AR1295" s="7"/>
      <c r="AS1295" s="7"/>
    </row>
    <row r="1296" spans="15:45" x14ac:dyDescent="0.25"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  <c r="AR1296" s="7"/>
      <c r="AS1296" s="7"/>
    </row>
    <row r="1297" spans="15:45" x14ac:dyDescent="0.25"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7"/>
      <c r="AC1297" s="7"/>
      <c r="AD1297" s="7"/>
      <c r="AE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7"/>
      <c r="AP1297" s="7"/>
      <c r="AQ1297" s="7"/>
      <c r="AR1297" s="7"/>
      <c r="AS1297" s="7"/>
    </row>
    <row r="1298" spans="15:45" x14ac:dyDescent="0.25"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  <c r="AC1298" s="7"/>
      <c r="AD1298" s="7"/>
      <c r="AE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7"/>
      <c r="AP1298" s="7"/>
      <c r="AQ1298" s="7"/>
      <c r="AR1298" s="7"/>
      <c r="AS1298" s="7"/>
    </row>
    <row r="1299" spans="15:45" x14ac:dyDescent="0.25"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7"/>
      <c r="AC1299" s="7"/>
      <c r="AD1299" s="7"/>
      <c r="AE1299" s="7"/>
      <c r="AF1299" s="7"/>
      <c r="AG1299" s="7"/>
      <c r="AH1299" s="7"/>
      <c r="AI1299" s="7"/>
      <c r="AJ1299" s="7"/>
      <c r="AK1299" s="7"/>
      <c r="AL1299" s="7"/>
      <c r="AM1299" s="7"/>
      <c r="AN1299" s="7"/>
      <c r="AO1299" s="7"/>
      <c r="AP1299" s="7"/>
      <c r="AQ1299" s="7"/>
      <c r="AR1299" s="7"/>
      <c r="AS1299" s="7"/>
    </row>
    <row r="1300" spans="15:45" x14ac:dyDescent="0.25"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  <c r="AG1300" s="7"/>
      <c r="AH1300" s="7"/>
      <c r="AI1300" s="7"/>
      <c r="AJ1300" s="7"/>
      <c r="AK1300" s="7"/>
      <c r="AL1300" s="7"/>
      <c r="AM1300" s="7"/>
      <c r="AN1300" s="7"/>
      <c r="AO1300" s="7"/>
      <c r="AP1300" s="7"/>
      <c r="AQ1300" s="7"/>
      <c r="AR1300" s="7"/>
      <c r="AS1300" s="7"/>
    </row>
    <row r="1301" spans="15:45" x14ac:dyDescent="0.25"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7"/>
      <c r="AC1301" s="7"/>
      <c r="AD1301" s="7"/>
      <c r="AE1301" s="7"/>
      <c r="AF1301" s="7"/>
      <c r="AG1301" s="7"/>
      <c r="AH1301" s="7"/>
      <c r="AI1301" s="7"/>
      <c r="AJ1301" s="7"/>
      <c r="AK1301" s="7"/>
      <c r="AL1301" s="7"/>
      <c r="AM1301" s="7"/>
      <c r="AN1301" s="7"/>
      <c r="AO1301" s="7"/>
      <c r="AP1301" s="7"/>
      <c r="AQ1301" s="7"/>
      <c r="AR1301" s="7"/>
      <c r="AS1301" s="7"/>
    </row>
    <row r="1302" spans="15:45" x14ac:dyDescent="0.25"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7"/>
      <c r="AC1302" s="7"/>
      <c r="AD1302" s="7"/>
      <c r="AE1302" s="7"/>
      <c r="AF1302" s="7"/>
      <c r="AG1302" s="7"/>
      <c r="AH1302" s="7"/>
      <c r="AI1302" s="7"/>
      <c r="AJ1302" s="7"/>
      <c r="AK1302" s="7"/>
      <c r="AL1302" s="7"/>
      <c r="AM1302" s="7"/>
      <c r="AN1302" s="7"/>
      <c r="AO1302" s="7"/>
      <c r="AP1302" s="7"/>
      <c r="AQ1302" s="7"/>
      <c r="AR1302" s="7"/>
      <c r="AS1302" s="7"/>
    </row>
    <row r="1303" spans="15:45" x14ac:dyDescent="0.25">
      <c r="O1303" s="7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  <c r="AB1303" s="7"/>
      <c r="AC1303" s="7"/>
      <c r="AD1303" s="7"/>
      <c r="AE1303" s="7"/>
      <c r="AF1303" s="7"/>
      <c r="AG1303" s="7"/>
      <c r="AH1303" s="7"/>
      <c r="AI1303" s="7"/>
      <c r="AJ1303" s="7"/>
      <c r="AK1303" s="7"/>
      <c r="AL1303" s="7"/>
      <c r="AM1303" s="7"/>
      <c r="AN1303" s="7"/>
      <c r="AO1303" s="7"/>
      <c r="AP1303" s="7"/>
      <c r="AQ1303" s="7"/>
      <c r="AR1303" s="7"/>
      <c r="AS1303" s="7"/>
    </row>
    <row r="1304" spans="15:45" x14ac:dyDescent="0.25">
      <c r="O1304" s="7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  <c r="AB1304" s="7"/>
      <c r="AC1304" s="7"/>
      <c r="AD1304" s="7"/>
      <c r="AE1304" s="7"/>
      <c r="AF1304" s="7"/>
      <c r="AG1304" s="7"/>
      <c r="AH1304" s="7"/>
      <c r="AI1304" s="7"/>
      <c r="AJ1304" s="7"/>
      <c r="AK1304" s="7"/>
      <c r="AL1304" s="7"/>
      <c r="AM1304" s="7"/>
      <c r="AN1304" s="7"/>
      <c r="AO1304" s="7"/>
      <c r="AP1304" s="7"/>
      <c r="AQ1304" s="7"/>
      <c r="AR1304" s="7"/>
      <c r="AS1304" s="7"/>
    </row>
    <row r="1305" spans="15:45" x14ac:dyDescent="0.25"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7"/>
      <c r="AC1305" s="7"/>
      <c r="AD1305" s="7"/>
      <c r="AE1305" s="7"/>
      <c r="AF1305" s="7"/>
      <c r="AG1305" s="7"/>
      <c r="AH1305" s="7"/>
      <c r="AI1305" s="7"/>
      <c r="AJ1305" s="7"/>
      <c r="AK1305" s="7"/>
      <c r="AL1305" s="7"/>
      <c r="AM1305" s="7"/>
      <c r="AN1305" s="7"/>
      <c r="AO1305" s="7"/>
      <c r="AP1305" s="7"/>
      <c r="AQ1305" s="7"/>
      <c r="AR1305" s="7"/>
      <c r="AS1305" s="7"/>
    </row>
    <row r="1306" spans="15:45" x14ac:dyDescent="0.25">
      <c r="O1306" s="7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  <c r="AB1306" s="7"/>
      <c r="AC1306" s="7"/>
      <c r="AD1306" s="7"/>
      <c r="AE1306" s="7"/>
      <c r="AF1306" s="7"/>
      <c r="AG1306" s="7"/>
      <c r="AH1306" s="7"/>
      <c r="AI1306" s="7"/>
      <c r="AJ1306" s="7"/>
      <c r="AK1306" s="7"/>
      <c r="AL1306" s="7"/>
      <c r="AM1306" s="7"/>
      <c r="AN1306" s="7"/>
      <c r="AO1306" s="7"/>
      <c r="AP1306" s="7"/>
      <c r="AQ1306" s="7"/>
      <c r="AR1306" s="7"/>
      <c r="AS1306" s="7"/>
    </row>
    <row r="1307" spans="15:45" x14ac:dyDescent="0.25">
      <c r="O1307" s="7"/>
      <c r="P1307" s="7"/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  <c r="AB1307" s="7"/>
      <c r="AC1307" s="7"/>
      <c r="AD1307" s="7"/>
      <c r="AE1307" s="7"/>
      <c r="AF1307" s="7"/>
      <c r="AG1307" s="7"/>
      <c r="AH1307" s="7"/>
      <c r="AI1307" s="7"/>
      <c r="AJ1307" s="7"/>
      <c r="AK1307" s="7"/>
      <c r="AL1307" s="7"/>
      <c r="AM1307" s="7"/>
      <c r="AN1307" s="7"/>
      <c r="AO1307" s="7"/>
      <c r="AP1307" s="7"/>
      <c r="AQ1307" s="7"/>
      <c r="AR1307" s="7"/>
      <c r="AS1307" s="7"/>
    </row>
    <row r="1308" spans="15:45" x14ac:dyDescent="0.25">
      <c r="O1308" s="7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7"/>
      <c r="AP1308" s="7"/>
      <c r="AQ1308" s="7"/>
      <c r="AR1308" s="7"/>
      <c r="AS1308" s="7"/>
    </row>
    <row r="1309" spans="15:45" x14ac:dyDescent="0.25">
      <c r="O1309" s="7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7"/>
      <c r="AC1309" s="7"/>
      <c r="AD1309" s="7"/>
      <c r="AE1309" s="7"/>
      <c r="AF1309" s="7"/>
      <c r="AG1309" s="7"/>
      <c r="AH1309" s="7"/>
      <c r="AI1309" s="7"/>
      <c r="AJ1309" s="7"/>
      <c r="AK1309" s="7"/>
      <c r="AL1309" s="7"/>
      <c r="AM1309" s="7"/>
      <c r="AN1309" s="7"/>
      <c r="AO1309" s="7"/>
      <c r="AP1309" s="7"/>
      <c r="AQ1309" s="7"/>
      <c r="AR1309" s="7"/>
      <c r="AS1309" s="7"/>
    </row>
    <row r="1310" spans="15:45" x14ac:dyDescent="0.25"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7"/>
      <c r="AC1310" s="7"/>
      <c r="AD1310" s="7"/>
      <c r="AE1310" s="7"/>
      <c r="AF1310" s="7"/>
      <c r="AG1310" s="7"/>
      <c r="AH1310" s="7"/>
      <c r="AI1310" s="7"/>
      <c r="AJ1310" s="7"/>
      <c r="AK1310" s="7"/>
      <c r="AL1310" s="7"/>
      <c r="AM1310" s="7"/>
      <c r="AN1310" s="7"/>
      <c r="AO1310" s="7"/>
      <c r="AP1310" s="7"/>
      <c r="AQ1310" s="7"/>
      <c r="AR1310" s="7"/>
      <c r="AS1310" s="7"/>
    </row>
    <row r="1311" spans="15:45" x14ac:dyDescent="0.25"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7"/>
      <c r="AC1311" s="7"/>
      <c r="AD1311" s="7"/>
      <c r="AE1311" s="7"/>
      <c r="AF1311" s="7"/>
      <c r="AG1311" s="7"/>
      <c r="AH1311" s="7"/>
      <c r="AI1311" s="7"/>
      <c r="AJ1311" s="7"/>
      <c r="AK1311" s="7"/>
      <c r="AL1311" s="7"/>
      <c r="AM1311" s="7"/>
      <c r="AN1311" s="7"/>
      <c r="AO1311" s="7"/>
      <c r="AP1311" s="7"/>
      <c r="AQ1311" s="7"/>
      <c r="AR1311" s="7"/>
      <c r="AS1311" s="7"/>
    </row>
    <row r="1312" spans="15:45" x14ac:dyDescent="0.25">
      <c r="O1312" s="7"/>
      <c r="P1312" s="7"/>
      <c r="Q1312" s="7"/>
      <c r="R1312" s="7"/>
      <c r="S1312" s="7"/>
      <c r="T1312" s="7"/>
      <c r="U1312" s="7"/>
      <c r="V1312" s="7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7"/>
      <c r="AP1312" s="7"/>
      <c r="AQ1312" s="7"/>
      <c r="AR1312" s="7"/>
      <c r="AS1312" s="7"/>
    </row>
    <row r="1313" spans="15:45" x14ac:dyDescent="0.25">
      <c r="O1313" s="7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7"/>
      <c r="AC1313" s="7"/>
      <c r="AD1313" s="7"/>
      <c r="AE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7"/>
      <c r="AP1313" s="7"/>
      <c r="AQ1313" s="7"/>
      <c r="AR1313" s="7"/>
      <c r="AS1313" s="7"/>
    </row>
    <row r="1314" spans="15:45" x14ac:dyDescent="0.25">
      <c r="O1314" s="7"/>
      <c r="P1314" s="7"/>
      <c r="Q1314" s="7"/>
      <c r="R1314" s="7"/>
      <c r="S1314" s="7"/>
      <c r="T1314" s="7"/>
      <c r="U1314" s="7"/>
      <c r="V1314" s="7"/>
      <c r="W1314" s="7"/>
      <c r="X1314" s="7"/>
      <c r="Y1314" s="7"/>
      <c r="Z1314" s="7"/>
      <c r="AA1314" s="7"/>
      <c r="AB1314" s="7"/>
      <c r="AC1314" s="7"/>
      <c r="AD1314" s="7"/>
      <c r="AE1314" s="7"/>
      <c r="AF1314" s="7"/>
      <c r="AG1314" s="7"/>
      <c r="AH1314" s="7"/>
      <c r="AI1314" s="7"/>
      <c r="AJ1314" s="7"/>
      <c r="AK1314" s="7"/>
      <c r="AL1314" s="7"/>
      <c r="AM1314" s="7"/>
      <c r="AN1314" s="7"/>
      <c r="AO1314" s="7"/>
      <c r="AP1314" s="7"/>
      <c r="AQ1314" s="7"/>
      <c r="AR1314" s="7"/>
      <c r="AS1314" s="7"/>
    </row>
    <row r="1315" spans="15:45" x14ac:dyDescent="0.25"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7"/>
      <c r="AC1315" s="7"/>
      <c r="AD1315" s="7"/>
      <c r="AE1315" s="7"/>
      <c r="AF1315" s="7"/>
      <c r="AG1315" s="7"/>
      <c r="AH1315" s="7"/>
      <c r="AI1315" s="7"/>
      <c r="AJ1315" s="7"/>
      <c r="AK1315" s="7"/>
      <c r="AL1315" s="7"/>
      <c r="AM1315" s="7"/>
      <c r="AN1315" s="7"/>
      <c r="AO1315" s="7"/>
      <c r="AP1315" s="7"/>
      <c r="AQ1315" s="7"/>
      <c r="AR1315" s="7"/>
      <c r="AS1315" s="7"/>
    </row>
    <row r="1316" spans="15:45" x14ac:dyDescent="0.25"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  <c r="AG1316" s="7"/>
      <c r="AH1316" s="7"/>
      <c r="AI1316" s="7"/>
      <c r="AJ1316" s="7"/>
      <c r="AK1316" s="7"/>
      <c r="AL1316" s="7"/>
      <c r="AM1316" s="7"/>
      <c r="AN1316" s="7"/>
      <c r="AO1316" s="7"/>
      <c r="AP1316" s="7"/>
      <c r="AQ1316" s="7"/>
      <c r="AR1316" s="7"/>
      <c r="AS1316" s="7"/>
    </row>
    <row r="1317" spans="15:45" x14ac:dyDescent="0.25">
      <c r="O1317" s="7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7"/>
      <c r="AC1317" s="7"/>
      <c r="AD1317" s="7"/>
      <c r="AE1317" s="7"/>
      <c r="AF1317" s="7"/>
      <c r="AG1317" s="7"/>
      <c r="AH1317" s="7"/>
      <c r="AI1317" s="7"/>
      <c r="AJ1317" s="7"/>
      <c r="AK1317" s="7"/>
      <c r="AL1317" s="7"/>
      <c r="AM1317" s="7"/>
      <c r="AN1317" s="7"/>
      <c r="AO1317" s="7"/>
      <c r="AP1317" s="7"/>
      <c r="AQ1317" s="7"/>
      <c r="AR1317" s="7"/>
      <c r="AS1317" s="7"/>
    </row>
    <row r="1318" spans="15:45" x14ac:dyDescent="0.25">
      <c r="O1318" s="7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7"/>
      <c r="AC1318" s="7"/>
      <c r="AD1318" s="7"/>
      <c r="AE1318" s="7"/>
      <c r="AF1318" s="7"/>
      <c r="AG1318" s="7"/>
      <c r="AH1318" s="7"/>
      <c r="AI1318" s="7"/>
      <c r="AJ1318" s="7"/>
      <c r="AK1318" s="7"/>
      <c r="AL1318" s="7"/>
      <c r="AM1318" s="7"/>
      <c r="AN1318" s="7"/>
      <c r="AO1318" s="7"/>
      <c r="AP1318" s="7"/>
      <c r="AQ1318" s="7"/>
      <c r="AR1318" s="7"/>
      <c r="AS1318" s="7"/>
    </row>
    <row r="1319" spans="15:45" x14ac:dyDescent="0.25"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  <c r="AB1319" s="7"/>
      <c r="AC1319" s="7"/>
      <c r="AD1319" s="7"/>
      <c r="AE1319" s="7"/>
      <c r="AF1319" s="7"/>
      <c r="AG1319" s="7"/>
      <c r="AH1319" s="7"/>
      <c r="AI1319" s="7"/>
      <c r="AJ1319" s="7"/>
      <c r="AK1319" s="7"/>
      <c r="AL1319" s="7"/>
      <c r="AM1319" s="7"/>
      <c r="AN1319" s="7"/>
      <c r="AO1319" s="7"/>
      <c r="AP1319" s="7"/>
      <c r="AQ1319" s="7"/>
      <c r="AR1319" s="7"/>
      <c r="AS1319" s="7"/>
    </row>
    <row r="1320" spans="15:45" x14ac:dyDescent="0.25"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  <c r="AG1320" s="7"/>
      <c r="AH1320" s="7"/>
      <c r="AI1320" s="7"/>
      <c r="AJ1320" s="7"/>
      <c r="AK1320" s="7"/>
      <c r="AL1320" s="7"/>
      <c r="AM1320" s="7"/>
      <c r="AN1320" s="7"/>
      <c r="AO1320" s="7"/>
      <c r="AP1320" s="7"/>
      <c r="AQ1320" s="7"/>
      <c r="AR1320" s="7"/>
      <c r="AS1320" s="7"/>
    </row>
    <row r="1321" spans="15:45" x14ac:dyDescent="0.25"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7"/>
      <c r="AC1321" s="7"/>
      <c r="AD1321" s="7"/>
      <c r="AE1321" s="7"/>
      <c r="AF1321" s="7"/>
      <c r="AG1321" s="7"/>
      <c r="AH1321" s="7"/>
      <c r="AI1321" s="7"/>
      <c r="AJ1321" s="7"/>
      <c r="AK1321" s="7"/>
      <c r="AL1321" s="7"/>
      <c r="AM1321" s="7"/>
      <c r="AN1321" s="7"/>
      <c r="AO1321" s="7"/>
      <c r="AP1321" s="7"/>
      <c r="AQ1321" s="7"/>
      <c r="AR1321" s="7"/>
      <c r="AS1321" s="7"/>
    </row>
    <row r="1322" spans="15:45" x14ac:dyDescent="0.25">
      <c r="O1322" s="7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7"/>
      <c r="AC1322" s="7"/>
      <c r="AD1322" s="7"/>
      <c r="AE1322" s="7"/>
      <c r="AF1322" s="7"/>
      <c r="AG1322" s="7"/>
      <c r="AH1322" s="7"/>
      <c r="AI1322" s="7"/>
      <c r="AJ1322" s="7"/>
      <c r="AK1322" s="7"/>
      <c r="AL1322" s="7"/>
      <c r="AM1322" s="7"/>
      <c r="AN1322" s="7"/>
      <c r="AO1322" s="7"/>
      <c r="AP1322" s="7"/>
      <c r="AQ1322" s="7"/>
      <c r="AR1322" s="7"/>
      <c r="AS1322" s="7"/>
    </row>
    <row r="1323" spans="15:45" x14ac:dyDescent="0.25">
      <c r="O1323" s="7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  <c r="AB1323" s="7"/>
      <c r="AC1323" s="7"/>
      <c r="AD1323" s="7"/>
      <c r="AE1323" s="7"/>
      <c r="AF1323" s="7"/>
      <c r="AG1323" s="7"/>
      <c r="AH1323" s="7"/>
      <c r="AI1323" s="7"/>
      <c r="AJ1323" s="7"/>
      <c r="AK1323" s="7"/>
      <c r="AL1323" s="7"/>
      <c r="AM1323" s="7"/>
      <c r="AN1323" s="7"/>
      <c r="AO1323" s="7"/>
      <c r="AP1323" s="7"/>
      <c r="AQ1323" s="7"/>
      <c r="AR1323" s="7"/>
      <c r="AS1323" s="7"/>
    </row>
    <row r="1324" spans="15:45" x14ac:dyDescent="0.25">
      <c r="O1324" s="7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  <c r="AB1324" s="7"/>
      <c r="AC1324" s="7"/>
      <c r="AD1324" s="7"/>
      <c r="AE1324" s="7"/>
      <c r="AF1324" s="7"/>
      <c r="AG1324" s="7"/>
      <c r="AH1324" s="7"/>
      <c r="AI1324" s="7"/>
      <c r="AJ1324" s="7"/>
      <c r="AK1324" s="7"/>
      <c r="AL1324" s="7"/>
      <c r="AM1324" s="7"/>
      <c r="AN1324" s="7"/>
      <c r="AO1324" s="7"/>
      <c r="AP1324" s="7"/>
      <c r="AQ1324" s="7"/>
      <c r="AR1324" s="7"/>
      <c r="AS1324" s="7"/>
    </row>
    <row r="1325" spans="15:45" x14ac:dyDescent="0.25"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7"/>
      <c r="AC1325" s="7"/>
      <c r="AD1325" s="7"/>
      <c r="AE1325" s="7"/>
      <c r="AF1325" s="7"/>
      <c r="AG1325" s="7"/>
      <c r="AH1325" s="7"/>
      <c r="AI1325" s="7"/>
      <c r="AJ1325" s="7"/>
      <c r="AK1325" s="7"/>
      <c r="AL1325" s="7"/>
      <c r="AM1325" s="7"/>
      <c r="AN1325" s="7"/>
      <c r="AO1325" s="7"/>
      <c r="AP1325" s="7"/>
      <c r="AQ1325" s="7"/>
      <c r="AR1325" s="7"/>
      <c r="AS1325" s="7"/>
    </row>
    <row r="1326" spans="15:45" x14ac:dyDescent="0.25"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7"/>
      <c r="AC1326" s="7"/>
      <c r="AD1326" s="7"/>
      <c r="AE1326" s="7"/>
      <c r="AF1326" s="7"/>
      <c r="AG1326" s="7"/>
      <c r="AH1326" s="7"/>
      <c r="AI1326" s="7"/>
      <c r="AJ1326" s="7"/>
      <c r="AK1326" s="7"/>
      <c r="AL1326" s="7"/>
      <c r="AM1326" s="7"/>
      <c r="AN1326" s="7"/>
      <c r="AO1326" s="7"/>
      <c r="AP1326" s="7"/>
      <c r="AQ1326" s="7"/>
      <c r="AR1326" s="7"/>
      <c r="AS1326" s="7"/>
    </row>
    <row r="1327" spans="15:45" x14ac:dyDescent="0.25"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7"/>
      <c r="AC1327" s="7"/>
      <c r="AD1327" s="7"/>
      <c r="AE1327" s="7"/>
      <c r="AF1327" s="7"/>
      <c r="AG1327" s="7"/>
      <c r="AH1327" s="7"/>
      <c r="AI1327" s="7"/>
      <c r="AJ1327" s="7"/>
      <c r="AK1327" s="7"/>
      <c r="AL1327" s="7"/>
      <c r="AM1327" s="7"/>
      <c r="AN1327" s="7"/>
      <c r="AO1327" s="7"/>
      <c r="AP1327" s="7"/>
      <c r="AQ1327" s="7"/>
      <c r="AR1327" s="7"/>
      <c r="AS1327" s="7"/>
    </row>
    <row r="1328" spans="15:45" x14ac:dyDescent="0.25">
      <c r="O1328" s="7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7"/>
      <c r="AP1328" s="7"/>
      <c r="AQ1328" s="7"/>
      <c r="AR1328" s="7"/>
      <c r="AS1328" s="7"/>
    </row>
    <row r="1329" spans="15:45" x14ac:dyDescent="0.25">
      <c r="O1329" s="7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7"/>
      <c r="AC1329" s="7"/>
      <c r="AD1329" s="7"/>
      <c r="AE1329" s="7"/>
      <c r="AF1329" s="7"/>
      <c r="AG1329" s="7"/>
      <c r="AH1329" s="7"/>
      <c r="AI1329" s="7"/>
      <c r="AJ1329" s="7"/>
      <c r="AK1329" s="7"/>
      <c r="AL1329" s="7"/>
      <c r="AM1329" s="7"/>
      <c r="AN1329" s="7"/>
      <c r="AO1329" s="7"/>
      <c r="AP1329" s="7"/>
      <c r="AQ1329" s="7"/>
      <c r="AR1329" s="7"/>
      <c r="AS1329" s="7"/>
    </row>
    <row r="1330" spans="15:45" x14ac:dyDescent="0.25">
      <c r="O1330" s="7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  <c r="AB1330" s="7"/>
      <c r="AC1330" s="7"/>
      <c r="AD1330" s="7"/>
      <c r="AE1330" s="7"/>
      <c r="AF1330" s="7"/>
      <c r="AG1330" s="7"/>
      <c r="AH1330" s="7"/>
      <c r="AI1330" s="7"/>
      <c r="AJ1330" s="7"/>
      <c r="AK1330" s="7"/>
      <c r="AL1330" s="7"/>
      <c r="AM1330" s="7"/>
      <c r="AN1330" s="7"/>
      <c r="AO1330" s="7"/>
      <c r="AP1330" s="7"/>
      <c r="AQ1330" s="7"/>
      <c r="AR1330" s="7"/>
      <c r="AS1330" s="7"/>
    </row>
    <row r="1331" spans="15:45" x14ac:dyDescent="0.25"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7"/>
      <c r="AC1331" s="7"/>
      <c r="AD1331" s="7"/>
      <c r="AE1331" s="7"/>
      <c r="AF1331" s="7"/>
      <c r="AG1331" s="7"/>
      <c r="AH1331" s="7"/>
      <c r="AI1331" s="7"/>
      <c r="AJ1331" s="7"/>
      <c r="AK1331" s="7"/>
      <c r="AL1331" s="7"/>
      <c r="AM1331" s="7"/>
      <c r="AN1331" s="7"/>
      <c r="AO1331" s="7"/>
      <c r="AP1331" s="7"/>
      <c r="AQ1331" s="7"/>
      <c r="AR1331" s="7"/>
      <c r="AS1331" s="7"/>
    </row>
    <row r="1332" spans="15:45" x14ac:dyDescent="0.25"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  <c r="AG1332" s="7"/>
      <c r="AH1332" s="7"/>
      <c r="AI1332" s="7"/>
      <c r="AJ1332" s="7"/>
      <c r="AK1332" s="7"/>
      <c r="AL1332" s="7"/>
      <c r="AM1332" s="7"/>
      <c r="AN1332" s="7"/>
      <c r="AO1332" s="7"/>
      <c r="AP1332" s="7"/>
      <c r="AQ1332" s="7"/>
      <c r="AR1332" s="7"/>
      <c r="AS1332" s="7"/>
    </row>
    <row r="1333" spans="15:45" x14ac:dyDescent="0.25">
      <c r="O1333" s="7"/>
      <c r="P1333" s="7"/>
      <c r="Q1333" s="7"/>
      <c r="R1333" s="7"/>
      <c r="S1333" s="7"/>
      <c r="T1333" s="7"/>
      <c r="U1333" s="7"/>
      <c r="V1333" s="7"/>
      <c r="W1333" s="7"/>
      <c r="X1333" s="7"/>
      <c r="Y1333" s="7"/>
      <c r="Z1333" s="7"/>
      <c r="AA1333" s="7"/>
      <c r="AB1333" s="7"/>
      <c r="AC1333" s="7"/>
      <c r="AD1333" s="7"/>
      <c r="AE1333" s="7"/>
      <c r="AF1333" s="7"/>
      <c r="AG1333" s="7"/>
      <c r="AH1333" s="7"/>
      <c r="AI1333" s="7"/>
      <c r="AJ1333" s="7"/>
      <c r="AK1333" s="7"/>
      <c r="AL1333" s="7"/>
      <c r="AM1333" s="7"/>
      <c r="AN1333" s="7"/>
      <c r="AO1333" s="7"/>
      <c r="AP1333" s="7"/>
      <c r="AQ1333" s="7"/>
      <c r="AR1333" s="7"/>
      <c r="AS1333" s="7"/>
    </row>
    <row r="1334" spans="15:45" x14ac:dyDescent="0.25">
      <c r="O1334" s="7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  <c r="AB1334" s="7"/>
      <c r="AC1334" s="7"/>
      <c r="AD1334" s="7"/>
      <c r="AE1334" s="7"/>
      <c r="AF1334" s="7"/>
      <c r="AG1334" s="7"/>
      <c r="AH1334" s="7"/>
      <c r="AI1334" s="7"/>
      <c r="AJ1334" s="7"/>
      <c r="AK1334" s="7"/>
      <c r="AL1334" s="7"/>
      <c r="AM1334" s="7"/>
      <c r="AN1334" s="7"/>
      <c r="AO1334" s="7"/>
      <c r="AP1334" s="7"/>
      <c r="AQ1334" s="7"/>
      <c r="AR1334" s="7"/>
      <c r="AS1334" s="7"/>
    </row>
    <row r="1335" spans="15:45" x14ac:dyDescent="0.25">
      <c r="O1335" s="7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  <c r="AB1335" s="7"/>
      <c r="AC1335" s="7"/>
      <c r="AD1335" s="7"/>
      <c r="AE1335" s="7"/>
      <c r="AF1335" s="7"/>
      <c r="AG1335" s="7"/>
      <c r="AH1335" s="7"/>
      <c r="AI1335" s="7"/>
      <c r="AJ1335" s="7"/>
      <c r="AK1335" s="7"/>
      <c r="AL1335" s="7"/>
      <c r="AM1335" s="7"/>
      <c r="AN1335" s="7"/>
      <c r="AO1335" s="7"/>
      <c r="AP1335" s="7"/>
      <c r="AQ1335" s="7"/>
      <c r="AR1335" s="7"/>
      <c r="AS1335" s="7"/>
    </row>
    <row r="1336" spans="15:45" x14ac:dyDescent="0.25"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  <c r="AG1336" s="7"/>
      <c r="AH1336" s="7"/>
      <c r="AI1336" s="7"/>
      <c r="AJ1336" s="7"/>
      <c r="AK1336" s="7"/>
      <c r="AL1336" s="7"/>
      <c r="AM1336" s="7"/>
      <c r="AN1336" s="7"/>
      <c r="AO1336" s="7"/>
      <c r="AP1336" s="7"/>
      <c r="AQ1336" s="7"/>
      <c r="AR1336" s="7"/>
      <c r="AS1336" s="7"/>
    </row>
    <row r="1337" spans="15:45" x14ac:dyDescent="0.25"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7"/>
      <c r="AC1337" s="7"/>
      <c r="AD1337" s="7"/>
      <c r="AE1337" s="7"/>
      <c r="AF1337" s="7"/>
      <c r="AG1337" s="7"/>
      <c r="AH1337" s="7"/>
      <c r="AI1337" s="7"/>
      <c r="AJ1337" s="7"/>
      <c r="AK1337" s="7"/>
      <c r="AL1337" s="7"/>
      <c r="AM1337" s="7"/>
      <c r="AN1337" s="7"/>
      <c r="AO1337" s="7"/>
      <c r="AP1337" s="7"/>
      <c r="AQ1337" s="7"/>
      <c r="AR1337" s="7"/>
      <c r="AS1337" s="7"/>
    </row>
    <row r="1338" spans="15:45" x14ac:dyDescent="0.25"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7"/>
      <c r="AC1338" s="7"/>
      <c r="AD1338" s="7"/>
      <c r="AE1338" s="7"/>
      <c r="AF1338" s="7"/>
      <c r="AG1338" s="7"/>
      <c r="AH1338" s="7"/>
      <c r="AI1338" s="7"/>
      <c r="AJ1338" s="7"/>
      <c r="AK1338" s="7"/>
      <c r="AL1338" s="7"/>
      <c r="AM1338" s="7"/>
      <c r="AN1338" s="7"/>
      <c r="AO1338" s="7"/>
      <c r="AP1338" s="7"/>
      <c r="AQ1338" s="7"/>
      <c r="AR1338" s="7"/>
      <c r="AS1338" s="7"/>
    </row>
    <row r="1339" spans="15:45" x14ac:dyDescent="0.25">
      <c r="O1339" s="7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  <c r="AB1339" s="7"/>
      <c r="AC1339" s="7"/>
      <c r="AD1339" s="7"/>
      <c r="AE1339" s="7"/>
      <c r="AF1339" s="7"/>
      <c r="AG1339" s="7"/>
      <c r="AH1339" s="7"/>
      <c r="AI1339" s="7"/>
      <c r="AJ1339" s="7"/>
      <c r="AK1339" s="7"/>
      <c r="AL1339" s="7"/>
      <c r="AM1339" s="7"/>
      <c r="AN1339" s="7"/>
      <c r="AO1339" s="7"/>
      <c r="AP1339" s="7"/>
      <c r="AQ1339" s="7"/>
      <c r="AR1339" s="7"/>
      <c r="AS1339" s="7"/>
    </row>
    <row r="1340" spans="15:45" x14ac:dyDescent="0.25">
      <c r="O1340" s="7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7"/>
      <c r="AC1340" s="7"/>
      <c r="AD1340" s="7"/>
      <c r="AE1340" s="7"/>
      <c r="AF1340" s="7"/>
      <c r="AG1340" s="7"/>
      <c r="AH1340" s="7"/>
      <c r="AI1340" s="7"/>
      <c r="AJ1340" s="7"/>
      <c r="AK1340" s="7"/>
      <c r="AL1340" s="7"/>
      <c r="AM1340" s="7"/>
      <c r="AN1340" s="7"/>
      <c r="AO1340" s="7"/>
      <c r="AP1340" s="7"/>
      <c r="AQ1340" s="7"/>
      <c r="AR1340" s="7"/>
      <c r="AS1340" s="7"/>
    </row>
    <row r="1341" spans="15:45" x14ac:dyDescent="0.25">
      <c r="O1341" s="7"/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  <c r="AB1341" s="7"/>
      <c r="AC1341" s="7"/>
      <c r="AD1341" s="7"/>
      <c r="AE1341" s="7"/>
      <c r="AF1341" s="7"/>
      <c r="AG1341" s="7"/>
      <c r="AH1341" s="7"/>
      <c r="AI1341" s="7"/>
      <c r="AJ1341" s="7"/>
      <c r="AK1341" s="7"/>
      <c r="AL1341" s="7"/>
      <c r="AM1341" s="7"/>
      <c r="AN1341" s="7"/>
      <c r="AO1341" s="7"/>
      <c r="AP1341" s="7"/>
      <c r="AQ1341" s="7"/>
      <c r="AR1341" s="7"/>
      <c r="AS1341" s="7"/>
    </row>
    <row r="1342" spans="15:45" x14ac:dyDescent="0.25">
      <c r="O1342" s="7"/>
      <c r="P1342" s="7"/>
      <c r="Q1342" s="7"/>
      <c r="R1342" s="7"/>
      <c r="S1342" s="7"/>
      <c r="T1342" s="7"/>
      <c r="U1342" s="7"/>
      <c r="V1342" s="7"/>
      <c r="W1342" s="7"/>
      <c r="X1342" s="7"/>
      <c r="Y1342" s="7"/>
      <c r="Z1342" s="7"/>
      <c r="AA1342" s="7"/>
      <c r="AB1342" s="7"/>
      <c r="AC1342" s="7"/>
      <c r="AD1342" s="7"/>
      <c r="AE1342" s="7"/>
      <c r="AF1342" s="7"/>
      <c r="AG1342" s="7"/>
      <c r="AH1342" s="7"/>
      <c r="AI1342" s="7"/>
      <c r="AJ1342" s="7"/>
      <c r="AK1342" s="7"/>
      <c r="AL1342" s="7"/>
      <c r="AM1342" s="7"/>
      <c r="AN1342" s="7"/>
      <c r="AO1342" s="7"/>
      <c r="AP1342" s="7"/>
      <c r="AQ1342" s="7"/>
      <c r="AR1342" s="7"/>
      <c r="AS1342" s="7"/>
    </row>
    <row r="1343" spans="15:45" x14ac:dyDescent="0.25">
      <c r="O1343" s="7"/>
      <c r="P1343" s="7"/>
      <c r="Q1343" s="7"/>
      <c r="R1343" s="7"/>
      <c r="S1343" s="7"/>
      <c r="T1343" s="7"/>
      <c r="U1343" s="7"/>
      <c r="V1343" s="7"/>
      <c r="W1343" s="7"/>
      <c r="X1343" s="7"/>
      <c r="Y1343" s="7"/>
      <c r="Z1343" s="7"/>
      <c r="AA1343" s="7"/>
      <c r="AB1343" s="7"/>
      <c r="AC1343" s="7"/>
      <c r="AD1343" s="7"/>
      <c r="AE1343" s="7"/>
      <c r="AF1343" s="7"/>
      <c r="AG1343" s="7"/>
      <c r="AH1343" s="7"/>
      <c r="AI1343" s="7"/>
      <c r="AJ1343" s="7"/>
      <c r="AK1343" s="7"/>
      <c r="AL1343" s="7"/>
      <c r="AM1343" s="7"/>
      <c r="AN1343" s="7"/>
      <c r="AO1343" s="7"/>
      <c r="AP1343" s="7"/>
      <c r="AQ1343" s="7"/>
      <c r="AR1343" s="7"/>
      <c r="AS1343" s="7"/>
    </row>
    <row r="1344" spans="15:45" x14ac:dyDescent="0.25"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  <c r="AG1344" s="7"/>
      <c r="AH1344" s="7"/>
      <c r="AI1344" s="7"/>
      <c r="AJ1344" s="7"/>
      <c r="AK1344" s="7"/>
      <c r="AL1344" s="7"/>
      <c r="AM1344" s="7"/>
      <c r="AN1344" s="7"/>
      <c r="AO1344" s="7"/>
      <c r="AP1344" s="7"/>
      <c r="AQ1344" s="7"/>
      <c r="AR1344" s="7"/>
      <c r="AS1344" s="7"/>
    </row>
    <row r="1345" spans="15:45" x14ac:dyDescent="0.25">
      <c r="O1345" s="7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  <c r="AB1345" s="7"/>
      <c r="AC1345" s="7"/>
      <c r="AD1345" s="7"/>
      <c r="AE1345" s="7"/>
      <c r="AF1345" s="7"/>
      <c r="AG1345" s="7"/>
      <c r="AH1345" s="7"/>
      <c r="AI1345" s="7"/>
      <c r="AJ1345" s="7"/>
      <c r="AK1345" s="7"/>
      <c r="AL1345" s="7"/>
      <c r="AM1345" s="7"/>
      <c r="AN1345" s="7"/>
      <c r="AO1345" s="7"/>
      <c r="AP1345" s="7"/>
      <c r="AQ1345" s="7"/>
      <c r="AR1345" s="7"/>
      <c r="AS1345" s="7"/>
    </row>
    <row r="1346" spans="15:45" x14ac:dyDescent="0.25">
      <c r="O1346" s="7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  <c r="AB1346" s="7"/>
      <c r="AC1346" s="7"/>
      <c r="AD1346" s="7"/>
      <c r="AE1346" s="7"/>
      <c r="AF1346" s="7"/>
      <c r="AG1346" s="7"/>
      <c r="AH1346" s="7"/>
      <c r="AI1346" s="7"/>
      <c r="AJ1346" s="7"/>
      <c r="AK1346" s="7"/>
      <c r="AL1346" s="7"/>
      <c r="AM1346" s="7"/>
      <c r="AN1346" s="7"/>
      <c r="AO1346" s="7"/>
      <c r="AP1346" s="7"/>
      <c r="AQ1346" s="7"/>
      <c r="AR1346" s="7"/>
      <c r="AS1346" s="7"/>
    </row>
    <row r="1347" spans="15:45" x14ac:dyDescent="0.25">
      <c r="O1347" s="7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7"/>
      <c r="AC1347" s="7"/>
      <c r="AD1347" s="7"/>
      <c r="AE1347" s="7"/>
      <c r="AF1347" s="7"/>
      <c r="AG1347" s="7"/>
      <c r="AH1347" s="7"/>
      <c r="AI1347" s="7"/>
      <c r="AJ1347" s="7"/>
      <c r="AK1347" s="7"/>
      <c r="AL1347" s="7"/>
      <c r="AM1347" s="7"/>
      <c r="AN1347" s="7"/>
      <c r="AO1347" s="7"/>
      <c r="AP1347" s="7"/>
      <c r="AQ1347" s="7"/>
      <c r="AR1347" s="7"/>
      <c r="AS1347" s="7"/>
    </row>
    <row r="1348" spans="15:45" x14ac:dyDescent="0.25">
      <c r="O1348" s="7"/>
      <c r="P1348" s="7"/>
      <c r="Q1348" s="7"/>
      <c r="R1348" s="7"/>
      <c r="S1348" s="7"/>
      <c r="T1348" s="7"/>
      <c r="U1348" s="7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  <c r="AG1348" s="7"/>
      <c r="AH1348" s="7"/>
      <c r="AI1348" s="7"/>
      <c r="AJ1348" s="7"/>
      <c r="AK1348" s="7"/>
      <c r="AL1348" s="7"/>
      <c r="AM1348" s="7"/>
      <c r="AN1348" s="7"/>
      <c r="AO1348" s="7"/>
      <c r="AP1348" s="7"/>
      <c r="AQ1348" s="7"/>
      <c r="AR1348" s="7"/>
      <c r="AS1348" s="7"/>
    </row>
    <row r="1349" spans="15:45" x14ac:dyDescent="0.25">
      <c r="O1349" s="7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7"/>
      <c r="AC1349" s="7"/>
      <c r="AD1349" s="7"/>
      <c r="AE1349" s="7"/>
      <c r="AF1349" s="7"/>
      <c r="AG1349" s="7"/>
      <c r="AH1349" s="7"/>
      <c r="AI1349" s="7"/>
      <c r="AJ1349" s="7"/>
      <c r="AK1349" s="7"/>
      <c r="AL1349" s="7"/>
      <c r="AM1349" s="7"/>
      <c r="AN1349" s="7"/>
      <c r="AO1349" s="7"/>
      <c r="AP1349" s="7"/>
      <c r="AQ1349" s="7"/>
      <c r="AR1349" s="7"/>
      <c r="AS1349" s="7"/>
    </row>
    <row r="1350" spans="15:45" x14ac:dyDescent="0.25">
      <c r="O1350" s="7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7"/>
      <c r="AC1350" s="7"/>
      <c r="AD1350" s="7"/>
      <c r="AE1350" s="7"/>
      <c r="AF1350" s="7"/>
      <c r="AG1350" s="7"/>
      <c r="AH1350" s="7"/>
      <c r="AI1350" s="7"/>
      <c r="AJ1350" s="7"/>
      <c r="AK1350" s="7"/>
      <c r="AL1350" s="7"/>
      <c r="AM1350" s="7"/>
      <c r="AN1350" s="7"/>
      <c r="AO1350" s="7"/>
      <c r="AP1350" s="7"/>
      <c r="AQ1350" s="7"/>
      <c r="AR1350" s="7"/>
      <c r="AS1350" s="7"/>
    </row>
    <row r="1351" spans="15:45" x14ac:dyDescent="0.25">
      <c r="O1351" s="7"/>
      <c r="P1351" s="7"/>
      <c r="Q1351" s="7"/>
      <c r="R1351" s="7"/>
      <c r="S1351" s="7"/>
      <c r="T1351" s="7"/>
      <c r="U1351" s="7"/>
      <c r="V1351" s="7"/>
      <c r="W1351" s="7"/>
      <c r="X1351" s="7"/>
      <c r="Y1351" s="7"/>
      <c r="Z1351" s="7"/>
      <c r="AA1351" s="7"/>
      <c r="AB1351" s="7"/>
      <c r="AC1351" s="7"/>
      <c r="AD1351" s="7"/>
      <c r="AE1351" s="7"/>
      <c r="AF1351" s="7"/>
      <c r="AG1351" s="7"/>
      <c r="AH1351" s="7"/>
      <c r="AI1351" s="7"/>
      <c r="AJ1351" s="7"/>
      <c r="AK1351" s="7"/>
      <c r="AL1351" s="7"/>
      <c r="AM1351" s="7"/>
      <c r="AN1351" s="7"/>
      <c r="AO1351" s="7"/>
      <c r="AP1351" s="7"/>
      <c r="AQ1351" s="7"/>
      <c r="AR1351" s="7"/>
      <c r="AS1351" s="7"/>
    </row>
    <row r="1352" spans="15:45" x14ac:dyDescent="0.25"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  <c r="AG1352" s="7"/>
      <c r="AH1352" s="7"/>
      <c r="AI1352" s="7"/>
      <c r="AJ1352" s="7"/>
      <c r="AK1352" s="7"/>
      <c r="AL1352" s="7"/>
      <c r="AM1352" s="7"/>
      <c r="AN1352" s="7"/>
      <c r="AO1352" s="7"/>
      <c r="AP1352" s="7"/>
      <c r="AQ1352" s="7"/>
      <c r="AR1352" s="7"/>
      <c r="AS1352" s="7"/>
    </row>
    <row r="1353" spans="15:45" x14ac:dyDescent="0.25"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7"/>
      <c r="AC1353" s="7"/>
      <c r="AD1353" s="7"/>
      <c r="AE1353" s="7"/>
      <c r="AF1353" s="7"/>
      <c r="AG1353" s="7"/>
      <c r="AH1353" s="7"/>
      <c r="AI1353" s="7"/>
      <c r="AJ1353" s="7"/>
      <c r="AK1353" s="7"/>
      <c r="AL1353" s="7"/>
      <c r="AM1353" s="7"/>
      <c r="AN1353" s="7"/>
      <c r="AO1353" s="7"/>
      <c r="AP1353" s="7"/>
      <c r="AQ1353" s="7"/>
      <c r="AR1353" s="7"/>
      <c r="AS1353" s="7"/>
    </row>
    <row r="1354" spans="15:45" x14ac:dyDescent="0.25"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7"/>
      <c r="AC1354" s="7"/>
      <c r="AD1354" s="7"/>
      <c r="AE1354" s="7"/>
      <c r="AF1354" s="7"/>
      <c r="AG1354" s="7"/>
      <c r="AH1354" s="7"/>
      <c r="AI1354" s="7"/>
      <c r="AJ1354" s="7"/>
      <c r="AK1354" s="7"/>
      <c r="AL1354" s="7"/>
      <c r="AM1354" s="7"/>
      <c r="AN1354" s="7"/>
      <c r="AO1354" s="7"/>
      <c r="AP1354" s="7"/>
      <c r="AQ1354" s="7"/>
      <c r="AR1354" s="7"/>
      <c r="AS1354" s="7"/>
    </row>
    <row r="1355" spans="15:45" x14ac:dyDescent="0.25">
      <c r="O1355" s="7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  <c r="AA1355" s="7"/>
      <c r="AB1355" s="7"/>
      <c r="AC1355" s="7"/>
      <c r="AD1355" s="7"/>
      <c r="AE1355" s="7"/>
      <c r="AF1355" s="7"/>
      <c r="AG1355" s="7"/>
      <c r="AH1355" s="7"/>
      <c r="AI1355" s="7"/>
      <c r="AJ1355" s="7"/>
      <c r="AK1355" s="7"/>
      <c r="AL1355" s="7"/>
      <c r="AM1355" s="7"/>
      <c r="AN1355" s="7"/>
      <c r="AO1355" s="7"/>
      <c r="AP1355" s="7"/>
      <c r="AQ1355" s="7"/>
      <c r="AR1355" s="7"/>
      <c r="AS1355" s="7"/>
    </row>
    <row r="1356" spans="15:45" x14ac:dyDescent="0.25">
      <c r="O1356" s="7"/>
      <c r="P1356" s="7"/>
      <c r="Q1356" s="7"/>
      <c r="R1356" s="7"/>
      <c r="S1356" s="7"/>
      <c r="T1356" s="7"/>
      <c r="U1356" s="7"/>
      <c r="V1356" s="7"/>
      <c r="W1356" s="7"/>
      <c r="X1356" s="7"/>
      <c r="Y1356" s="7"/>
      <c r="Z1356" s="7"/>
      <c r="AA1356" s="7"/>
      <c r="AB1356" s="7"/>
      <c r="AC1356" s="7"/>
      <c r="AD1356" s="7"/>
      <c r="AE1356" s="7"/>
      <c r="AF1356" s="7"/>
      <c r="AG1356" s="7"/>
      <c r="AH1356" s="7"/>
      <c r="AI1356" s="7"/>
      <c r="AJ1356" s="7"/>
      <c r="AK1356" s="7"/>
      <c r="AL1356" s="7"/>
      <c r="AM1356" s="7"/>
      <c r="AN1356" s="7"/>
      <c r="AO1356" s="7"/>
      <c r="AP1356" s="7"/>
      <c r="AQ1356" s="7"/>
      <c r="AR1356" s="7"/>
      <c r="AS1356" s="7"/>
    </row>
    <row r="1357" spans="15:45" x14ac:dyDescent="0.25"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7"/>
      <c r="AC1357" s="7"/>
      <c r="AD1357" s="7"/>
      <c r="AE1357" s="7"/>
      <c r="AF1357" s="7"/>
      <c r="AG1357" s="7"/>
      <c r="AH1357" s="7"/>
      <c r="AI1357" s="7"/>
      <c r="AJ1357" s="7"/>
      <c r="AK1357" s="7"/>
      <c r="AL1357" s="7"/>
      <c r="AM1357" s="7"/>
      <c r="AN1357" s="7"/>
      <c r="AO1357" s="7"/>
      <c r="AP1357" s="7"/>
      <c r="AQ1357" s="7"/>
      <c r="AR1357" s="7"/>
      <c r="AS1357" s="7"/>
    </row>
    <row r="1358" spans="15:45" x14ac:dyDescent="0.25">
      <c r="O1358" s="7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  <c r="AA1358" s="7"/>
      <c r="AB1358" s="7"/>
      <c r="AC1358" s="7"/>
      <c r="AD1358" s="7"/>
      <c r="AE1358" s="7"/>
      <c r="AF1358" s="7"/>
      <c r="AG1358" s="7"/>
      <c r="AH1358" s="7"/>
      <c r="AI1358" s="7"/>
      <c r="AJ1358" s="7"/>
      <c r="AK1358" s="7"/>
      <c r="AL1358" s="7"/>
      <c r="AM1358" s="7"/>
      <c r="AN1358" s="7"/>
      <c r="AO1358" s="7"/>
      <c r="AP1358" s="7"/>
      <c r="AQ1358" s="7"/>
      <c r="AR1358" s="7"/>
      <c r="AS1358" s="7"/>
    </row>
    <row r="1359" spans="15:45" x14ac:dyDescent="0.25">
      <c r="O1359" s="7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  <c r="AA1359" s="7"/>
      <c r="AB1359" s="7"/>
      <c r="AC1359" s="7"/>
      <c r="AD1359" s="7"/>
      <c r="AE1359" s="7"/>
      <c r="AF1359" s="7"/>
      <c r="AG1359" s="7"/>
      <c r="AH1359" s="7"/>
      <c r="AI1359" s="7"/>
      <c r="AJ1359" s="7"/>
      <c r="AK1359" s="7"/>
      <c r="AL1359" s="7"/>
      <c r="AM1359" s="7"/>
      <c r="AN1359" s="7"/>
      <c r="AO1359" s="7"/>
      <c r="AP1359" s="7"/>
      <c r="AQ1359" s="7"/>
      <c r="AR1359" s="7"/>
      <c r="AS1359" s="7"/>
    </row>
    <row r="1360" spans="15:45" x14ac:dyDescent="0.25">
      <c r="AD1360" s="7"/>
      <c r="AE1360" s="7"/>
      <c r="AF1360" s="7"/>
      <c r="AG1360" s="7"/>
      <c r="AH1360" s="7"/>
      <c r="AI1360" s="7"/>
      <c r="AJ1360" s="7"/>
      <c r="AK1360" s="7"/>
      <c r="AL1360" s="7"/>
      <c r="AM1360" s="7"/>
      <c r="AN1360" s="7"/>
      <c r="AO1360" s="7"/>
      <c r="AP1360" s="7"/>
      <c r="AQ1360" s="7"/>
      <c r="AR1360" s="7"/>
      <c r="AS1360" s="7"/>
    </row>
    <row r="1361" spans="30:45" x14ac:dyDescent="0.25">
      <c r="AD1361" s="7"/>
      <c r="AE1361" s="7"/>
      <c r="AF1361" s="7"/>
      <c r="AG1361" s="7"/>
      <c r="AH1361" s="7"/>
      <c r="AI1361" s="7"/>
      <c r="AJ1361" s="7"/>
      <c r="AK1361" s="7"/>
      <c r="AL1361" s="7"/>
      <c r="AM1361" s="7"/>
      <c r="AN1361" s="7"/>
      <c r="AO1361" s="7"/>
      <c r="AP1361" s="7"/>
      <c r="AQ1361" s="7"/>
      <c r="AR1361" s="7"/>
      <c r="AS1361" s="7"/>
    </row>
    <row r="1362" spans="30:45" x14ac:dyDescent="0.25">
      <c r="AD1362" s="7"/>
      <c r="AE1362" s="7"/>
      <c r="AF1362" s="7"/>
      <c r="AG1362" s="7"/>
      <c r="AH1362" s="7"/>
      <c r="AI1362" s="7"/>
      <c r="AJ1362" s="7"/>
      <c r="AK1362" s="7"/>
      <c r="AL1362" s="7"/>
      <c r="AM1362" s="7"/>
      <c r="AN1362" s="7"/>
      <c r="AO1362" s="7"/>
      <c r="AP1362" s="7"/>
      <c r="AQ1362" s="7"/>
      <c r="AR1362" s="7"/>
      <c r="AS1362" s="7"/>
    </row>
    <row r="1363" spans="30:45" x14ac:dyDescent="0.25">
      <c r="AD1363" s="7"/>
      <c r="AE1363" s="7"/>
      <c r="AF1363" s="7"/>
      <c r="AG1363" s="7"/>
      <c r="AH1363" s="7"/>
      <c r="AI1363" s="7"/>
      <c r="AJ1363" s="7"/>
      <c r="AK1363" s="7"/>
      <c r="AL1363" s="7"/>
      <c r="AM1363" s="7"/>
      <c r="AN1363" s="7"/>
      <c r="AO1363" s="7"/>
      <c r="AP1363" s="7"/>
      <c r="AQ1363" s="7"/>
      <c r="AR1363" s="7"/>
      <c r="AS1363" s="7"/>
    </row>
    <row r="1364" spans="30:45" x14ac:dyDescent="0.25">
      <c r="AD1364" s="7"/>
      <c r="AE1364" s="7"/>
      <c r="AF1364" s="7"/>
      <c r="AG1364" s="7"/>
      <c r="AH1364" s="7"/>
      <c r="AI1364" s="7"/>
      <c r="AJ1364" s="7"/>
      <c r="AK1364" s="7"/>
      <c r="AL1364" s="7"/>
      <c r="AM1364" s="7"/>
      <c r="AN1364" s="7"/>
      <c r="AO1364" s="7"/>
      <c r="AP1364" s="7"/>
      <c r="AQ1364" s="7"/>
      <c r="AR1364" s="7"/>
      <c r="AS1364" s="7"/>
    </row>
    <row r="1365" spans="30:45" x14ac:dyDescent="0.25">
      <c r="AD1365" s="7"/>
      <c r="AE1365" s="7"/>
      <c r="AF1365" s="7"/>
      <c r="AG1365" s="7"/>
      <c r="AH1365" s="7"/>
      <c r="AI1365" s="7"/>
      <c r="AJ1365" s="7"/>
      <c r="AK1365" s="7"/>
      <c r="AL1365" s="7"/>
      <c r="AM1365" s="7"/>
      <c r="AN1365" s="7"/>
      <c r="AO1365" s="7"/>
      <c r="AP1365" s="7"/>
      <c r="AQ1365" s="7"/>
      <c r="AR1365" s="7"/>
      <c r="AS1365" s="7"/>
    </row>
    <row r="1366" spans="30:45" x14ac:dyDescent="0.25">
      <c r="AD1366" s="7"/>
      <c r="AE1366" s="7"/>
      <c r="AF1366" s="7"/>
      <c r="AG1366" s="7"/>
      <c r="AH1366" s="7"/>
      <c r="AI1366" s="7"/>
      <c r="AJ1366" s="7"/>
      <c r="AK1366" s="7"/>
      <c r="AL1366" s="7"/>
      <c r="AM1366" s="7"/>
      <c r="AN1366" s="7"/>
      <c r="AO1366" s="7"/>
      <c r="AP1366" s="7"/>
      <c r="AQ1366" s="7"/>
      <c r="AR1366" s="7"/>
      <c r="AS1366" s="7"/>
    </row>
    <row r="1367" spans="30:45" x14ac:dyDescent="0.25">
      <c r="AD1367" s="7"/>
      <c r="AE1367" s="7"/>
      <c r="AF1367" s="7"/>
      <c r="AG1367" s="7"/>
      <c r="AH1367" s="7"/>
      <c r="AI1367" s="7"/>
      <c r="AJ1367" s="7"/>
      <c r="AK1367" s="7"/>
      <c r="AL1367" s="7"/>
      <c r="AM1367" s="7"/>
      <c r="AN1367" s="7"/>
      <c r="AO1367" s="7"/>
      <c r="AP1367" s="7"/>
      <c r="AQ1367" s="7"/>
      <c r="AR1367" s="7"/>
      <c r="AS1367" s="7"/>
    </row>
    <row r="1368" spans="30:45" x14ac:dyDescent="0.25">
      <c r="AD1368" s="7"/>
      <c r="AE1368" s="7"/>
      <c r="AF1368" s="7"/>
      <c r="AG1368" s="7"/>
      <c r="AH1368" s="7"/>
      <c r="AI1368" s="7"/>
      <c r="AJ1368" s="7"/>
      <c r="AK1368" s="7"/>
      <c r="AL1368" s="7"/>
      <c r="AM1368" s="7"/>
      <c r="AN1368" s="7"/>
      <c r="AO1368" s="7"/>
      <c r="AP1368" s="7"/>
      <c r="AQ1368" s="7"/>
      <c r="AR1368" s="7"/>
      <c r="AS1368" s="7"/>
    </row>
    <row r="1369" spans="30:45" x14ac:dyDescent="0.25">
      <c r="AD1369" s="7"/>
      <c r="AE1369" s="7"/>
      <c r="AF1369" s="7"/>
      <c r="AG1369" s="7"/>
      <c r="AH1369" s="7"/>
      <c r="AI1369" s="7"/>
      <c r="AJ1369" s="7"/>
      <c r="AK1369" s="7"/>
      <c r="AL1369" s="7"/>
      <c r="AM1369" s="7"/>
      <c r="AN1369" s="7"/>
      <c r="AO1369" s="7"/>
      <c r="AP1369" s="7"/>
      <c r="AQ1369" s="7"/>
      <c r="AR1369" s="7"/>
      <c r="AS1369" s="7"/>
    </row>
    <row r="1370" spans="30:45" x14ac:dyDescent="0.25">
      <c r="AD1370" s="7"/>
      <c r="AE1370" s="7"/>
      <c r="AF1370" s="7"/>
      <c r="AG1370" s="7"/>
      <c r="AH1370" s="7"/>
      <c r="AI1370" s="7"/>
      <c r="AJ1370" s="7"/>
      <c r="AK1370" s="7"/>
      <c r="AL1370" s="7"/>
      <c r="AM1370" s="7"/>
      <c r="AN1370" s="7"/>
      <c r="AO1370" s="7"/>
      <c r="AP1370" s="7"/>
      <c r="AQ1370" s="7"/>
      <c r="AR1370" s="7"/>
      <c r="AS1370" s="7"/>
    </row>
    <row r="1371" spans="30:45" x14ac:dyDescent="0.25">
      <c r="AD1371" s="7"/>
      <c r="AE1371" s="7"/>
      <c r="AF1371" s="7"/>
      <c r="AG1371" s="7"/>
      <c r="AH1371" s="7"/>
      <c r="AI1371" s="7"/>
      <c r="AJ1371" s="7"/>
      <c r="AK1371" s="7"/>
      <c r="AL1371" s="7"/>
      <c r="AM1371" s="7"/>
      <c r="AN1371" s="7"/>
      <c r="AO1371" s="7"/>
      <c r="AP1371" s="7"/>
      <c r="AQ1371" s="7"/>
      <c r="AR1371" s="7"/>
      <c r="AS1371" s="7"/>
    </row>
    <row r="1372" spans="30:45" x14ac:dyDescent="0.25">
      <c r="AD1372" s="7"/>
      <c r="AE1372" s="7"/>
      <c r="AF1372" s="7"/>
      <c r="AG1372" s="7"/>
      <c r="AH1372" s="7"/>
      <c r="AI1372" s="7"/>
      <c r="AJ1372" s="7"/>
      <c r="AK1372" s="7"/>
      <c r="AL1372" s="7"/>
      <c r="AM1372" s="7"/>
      <c r="AN1372" s="7"/>
      <c r="AO1372" s="7"/>
      <c r="AP1372" s="7"/>
      <c r="AQ1372" s="7"/>
      <c r="AR1372" s="7"/>
      <c r="AS1372" s="7"/>
    </row>
    <row r="1373" spans="30:45" x14ac:dyDescent="0.25">
      <c r="AD1373" s="7"/>
      <c r="AE1373" s="7"/>
      <c r="AF1373" s="7"/>
      <c r="AG1373" s="7"/>
      <c r="AH1373" s="7"/>
      <c r="AI1373" s="7"/>
      <c r="AJ1373" s="7"/>
      <c r="AK1373" s="7"/>
      <c r="AL1373" s="7"/>
      <c r="AM1373" s="7"/>
      <c r="AN1373" s="7"/>
      <c r="AO1373" s="7"/>
      <c r="AP1373" s="7"/>
      <c r="AQ1373" s="7"/>
      <c r="AR1373" s="7"/>
      <c r="AS1373" s="7"/>
    </row>
    <row r="1374" spans="30:45" x14ac:dyDescent="0.25">
      <c r="AD1374" s="7"/>
      <c r="AE1374" s="7"/>
      <c r="AF1374" s="7"/>
      <c r="AG1374" s="7"/>
      <c r="AH1374" s="7"/>
      <c r="AI1374" s="7"/>
      <c r="AJ1374" s="7"/>
      <c r="AK1374" s="7"/>
      <c r="AL1374" s="7"/>
      <c r="AM1374" s="7"/>
      <c r="AN1374" s="7"/>
      <c r="AO1374" s="7"/>
      <c r="AP1374" s="7"/>
      <c r="AQ1374" s="7"/>
      <c r="AR1374" s="7"/>
      <c r="AS1374" s="7"/>
    </row>
    <row r="1375" spans="30:45" x14ac:dyDescent="0.25">
      <c r="AD1375" s="7"/>
      <c r="AE1375" s="7"/>
      <c r="AF1375" s="7"/>
      <c r="AG1375" s="7"/>
      <c r="AH1375" s="7"/>
      <c r="AI1375" s="7"/>
      <c r="AJ1375" s="7"/>
      <c r="AK1375" s="7"/>
      <c r="AL1375" s="7"/>
      <c r="AM1375" s="7"/>
      <c r="AN1375" s="7"/>
      <c r="AO1375" s="7"/>
      <c r="AP1375" s="7"/>
      <c r="AQ1375" s="7"/>
      <c r="AR1375" s="7"/>
      <c r="AS1375" s="7"/>
    </row>
    <row r="1376" spans="30:45" x14ac:dyDescent="0.25">
      <c r="AD1376" s="7"/>
      <c r="AE1376" s="7"/>
      <c r="AF1376" s="7"/>
      <c r="AG1376" s="7"/>
      <c r="AH1376" s="7"/>
      <c r="AI1376" s="7"/>
      <c r="AJ1376" s="7"/>
      <c r="AK1376" s="7"/>
      <c r="AL1376" s="7"/>
      <c r="AM1376" s="7"/>
      <c r="AN1376" s="7"/>
      <c r="AO1376" s="7"/>
      <c r="AP1376" s="7"/>
      <c r="AQ1376" s="7"/>
      <c r="AR1376" s="7"/>
      <c r="AS1376" s="7"/>
    </row>
    <row r="1377" spans="30:45" x14ac:dyDescent="0.25">
      <c r="AD1377" s="7"/>
      <c r="AE1377" s="7"/>
      <c r="AF1377" s="7"/>
      <c r="AG1377" s="7"/>
      <c r="AH1377" s="7"/>
      <c r="AI1377" s="7"/>
      <c r="AJ1377" s="7"/>
      <c r="AK1377" s="7"/>
      <c r="AL1377" s="7"/>
      <c r="AM1377" s="7"/>
      <c r="AN1377" s="7"/>
      <c r="AO1377" s="7"/>
      <c r="AP1377" s="7"/>
      <c r="AQ1377" s="7"/>
      <c r="AR1377" s="7"/>
      <c r="AS1377" s="7"/>
    </row>
    <row r="1378" spans="30:45" x14ac:dyDescent="0.25">
      <c r="AD1378" s="7"/>
      <c r="AE1378" s="7"/>
      <c r="AF1378" s="7"/>
      <c r="AG1378" s="7"/>
      <c r="AH1378" s="7"/>
      <c r="AI1378" s="7"/>
      <c r="AJ1378" s="7"/>
      <c r="AK1378" s="7"/>
      <c r="AL1378" s="7"/>
      <c r="AM1378" s="7"/>
      <c r="AN1378" s="7"/>
      <c r="AO1378" s="7"/>
      <c r="AP1378" s="7"/>
      <c r="AQ1378" s="7"/>
      <c r="AR1378" s="7"/>
      <c r="AS1378" s="7"/>
    </row>
  </sheetData>
  <mergeCells count="6">
    <mergeCell ref="J167:L167"/>
    <mergeCell ref="B7:N7"/>
    <mergeCell ref="B8:N8"/>
    <mergeCell ref="A9:N9"/>
    <mergeCell ref="G165:H165"/>
    <mergeCell ref="G166:H166"/>
  </mergeCells>
  <pageMargins left="0.7" right="0.7" top="0.75" bottom="0.75" header="0.3" footer="0.3"/>
  <pageSetup paperSize="5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 MAYO 2026</vt:lpstr>
      <vt:lpstr>'Nomina Temporal MAYO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2026-05-25T13:26:21Z</cp:lastPrinted>
  <dcterms:created xsi:type="dcterms:W3CDTF">2020-12-28T11:49:14Z</dcterms:created>
  <dcterms:modified xsi:type="dcterms:W3CDTF">2026-05-25T13:46:28Z</dcterms:modified>
</cp:coreProperties>
</file>