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FEBRERO\NOMINA PORTAL CORRESPONDIENTE AL MES DE FEBRERO 2026\"/>
    </mc:Choice>
  </mc:AlternateContent>
  <xr:revisionPtr revIDLastSave="0" documentId="13_ncr:1_{800B5A76-7568-4C56-B25F-D3B8A5498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FEBRERO 2026" sheetId="11" r:id="rId1"/>
  </sheets>
  <definedNames>
    <definedName name="_xlnm._FilterDatabase" localSheetId="0" hidden="1">'Nomina Temporal FEBRERO 2026'!$A$10:$N$155</definedName>
    <definedName name="_xlnm.Print_Area" localSheetId="0">'Nomina Temporal FEBRERO 2026'!$A$1:$P$164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11" l="1"/>
  <c r="M25" i="11" l="1"/>
  <c r="N25" i="11" s="1"/>
  <c r="M153" i="11"/>
  <c r="N153" i="11" s="1"/>
  <c r="M18" i="11"/>
  <c r="N18" i="11" s="1"/>
  <c r="M15" i="11"/>
  <c r="N15" i="11" s="1"/>
  <c r="M50" i="11"/>
  <c r="N50" i="11" s="1"/>
  <c r="M46" i="11"/>
  <c r="N46" i="11" s="1"/>
  <c r="M13" i="11" l="1"/>
  <c r="N13" i="11" s="1"/>
  <c r="M21" i="11"/>
  <c r="N21" i="11" s="1"/>
  <c r="M17" i="11"/>
  <c r="N17" i="11" s="1"/>
  <c r="M32" i="11"/>
  <c r="N32" i="11" s="1"/>
  <c r="M45" i="11"/>
  <c r="N45" i="11" s="1"/>
  <c r="M109" i="11" l="1"/>
  <c r="N109" i="11" s="1"/>
  <c r="M112" i="11"/>
  <c r="N112" i="11" s="1"/>
  <c r="M93" i="11"/>
  <c r="N93" i="11" s="1"/>
  <c r="M69" i="11" l="1"/>
  <c r="N69" i="11" s="1"/>
  <c r="M89" i="11" l="1"/>
  <c r="N89" i="11" s="1"/>
  <c r="M43" i="11" l="1"/>
  <c r="N43" i="11" s="1"/>
  <c r="M71" i="11"/>
  <c r="N71" i="11" s="1"/>
  <c r="M100" i="11"/>
  <c r="M94" i="11"/>
  <c r="N94" i="11" s="1"/>
  <c r="M136" i="11"/>
  <c r="N136" i="11" s="1"/>
  <c r="M99" i="11"/>
  <c r="N99" i="11" s="1"/>
  <c r="M148" i="11"/>
  <c r="N148" i="11" s="1"/>
  <c r="M56" i="11"/>
  <c r="N56" i="11" s="1"/>
  <c r="M113" i="11"/>
  <c r="N113" i="11" s="1"/>
  <c r="M91" i="11"/>
  <c r="N91" i="11" s="1"/>
  <c r="M75" i="11"/>
  <c r="N75" i="11" s="1"/>
  <c r="M124" i="11"/>
  <c r="N124" i="11" s="1"/>
  <c r="M138" i="11"/>
  <c r="N138" i="11" s="1"/>
  <c r="M41" i="11"/>
  <c r="N41" i="11" s="1"/>
  <c r="M40" i="11"/>
  <c r="N40" i="11" s="1"/>
  <c r="M67" i="11"/>
  <c r="N67" i="11" s="1"/>
  <c r="M149" i="11"/>
  <c r="N149" i="11" s="1"/>
  <c r="M123" i="11"/>
  <c r="N123" i="11" s="1"/>
  <c r="M27" i="11"/>
  <c r="N27" i="11" s="1"/>
  <c r="M61" i="11"/>
  <c r="N61" i="11" s="1"/>
  <c r="M97" i="11"/>
  <c r="N97" i="11" s="1"/>
  <c r="M137" i="11"/>
  <c r="N137" i="11" s="1"/>
  <c r="M49" i="11"/>
  <c r="N49" i="11" s="1"/>
  <c r="M65" i="11"/>
  <c r="N65" i="11" s="1"/>
  <c r="M28" i="11"/>
  <c r="N28" i="11" s="1"/>
  <c r="M48" i="11"/>
  <c r="N48" i="11" s="1"/>
  <c r="N100" i="11" l="1"/>
  <c r="M95" i="11"/>
  <c r="N95" i="11" s="1"/>
  <c r="M140" i="11"/>
  <c r="N140" i="11" s="1"/>
  <c r="M128" i="11"/>
  <c r="N128" i="11" s="1"/>
  <c r="M127" i="11"/>
  <c r="N127" i="11" s="1"/>
  <c r="M104" i="11"/>
  <c r="N104" i="11" s="1"/>
  <c r="M11" i="11"/>
  <c r="N11" i="11" s="1"/>
  <c r="M125" i="11"/>
  <c r="N125" i="11" s="1"/>
  <c r="M63" i="11" l="1"/>
  <c r="N63" i="11" s="1"/>
  <c r="M59" i="11"/>
  <c r="N59" i="11" s="1"/>
  <c r="M66" i="11"/>
  <c r="N66" i="11" s="1"/>
  <c r="M88" i="11" l="1"/>
  <c r="N88" i="11" s="1"/>
  <c r="M62" i="11" l="1"/>
  <c r="N62" i="11" s="1"/>
  <c r="M58" i="11"/>
  <c r="N58" i="11" s="1"/>
  <c r="M38" i="11" l="1"/>
  <c r="N38" i="11" s="1"/>
  <c r="M54" i="11"/>
  <c r="N54" i="11" s="1"/>
  <c r="M108" i="11"/>
  <c r="N108" i="11" s="1"/>
  <c r="M102" i="11" l="1"/>
  <c r="N102" i="11" s="1"/>
  <c r="M101" i="11" l="1"/>
  <c r="N101" i="11" s="1"/>
  <c r="M122" i="11"/>
  <c r="N122" i="11" s="1"/>
  <c r="M64" i="11"/>
  <c r="N64" i="11" s="1"/>
  <c r="M33" i="11"/>
  <c r="N33" i="11" s="1"/>
  <c r="M19" i="11"/>
  <c r="N19" i="11" s="1"/>
  <c r="M147" i="11"/>
  <c r="N147" i="11" s="1"/>
  <c r="M146" i="11"/>
  <c r="N146" i="11" s="1"/>
  <c r="M12" i="11" l="1"/>
  <c r="M14" i="11"/>
  <c r="N14" i="11" s="1"/>
  <c r="M16" i="11"/>
  <c r="N16" i="11" s="1"/>
  <c r="M20" i="11"/>
  <c r="N20" i="11" s="1"/>
  <c r="M22" i="11"/>
  <c r="N22" i="11" s="1"/>
  <c r="M150" i="11"/>
  <c r="N150" i="11" s="1"/>
  <c r="M30" i="11"/>
  <c r="N30" i="11" s="1"/>
  <c r="M31" i="11"/>
  <c r="N31" i="11" s="1"/>
  <c r="M34" i="11"/>
  <c r="N34" i="11" s="1"/>
  <c r="M35" i="11"/>
  <c r="N35" i="11" s="1"/>
  <c r="M37" i="11"/>
  <c r="N37" i="11" s="1"/>
  <c r="M39" i="11"/>
  <c r="N39" i="11" s="1"/>
  <c r="M42" i="11"/>
  <c r="N42" i="11" s="1"/>
  <c r="M36" i="11"/>
  <c r="N36" i="11" s="1"/>
  <c r="M44" i="11"/>
  <c r="N44" i="11" s="1"/>
  <c r="M51" i="11"/>
  <c r="N51" i="11" s="1"/>
  <c r="M52" i="11"/>
  <c r="N52" i="11" s="1"/>
  <c r="M53" i="11"/>
  <c r="N53" i="11" s="1"/>
  <c r="M55" i="11"/>
  <c r="N55" i="11" s="1"/>
  <c r="M57" i="11"/>
  <c r="N57" i="11" s="1"/>
  <c r="M90" i="11"/>
  <c r="N90" i="11" s="1"/>
  <c r="M60" i="11"/>
  <c r="N60" i="11" s="1"/>
  <c r="M68" i="11"/>
  <c r="N68" i="11" s="1"/>
  <c r="M70" i="11"/>
  <c r="N70" i="11" s="1"/>
  <c r="M72" i="11"/>
  <c r="N72" i="11" s="1"/>
  <c r="M129" i="11"/>
  <c r="N129" i="11" s="1"/>
  <c r="M74" i="11"/>
  <c r="N74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5" i="11"/>
  <c r="N85" i="11" s="1"/>
  <c r="M86" i="11"/>
  <c r="N86" i="11" s="1"/>
  <c r="M87" i="11"/>
  <c r="N87" i="11" s="1"/>
  <c r="M92" i="11"/>
  <c r="N92" i="11" s="1"/>
  <c r="M96" i="11"/>
  <c r="N96" i="11" s="1"/>
  <c r="M130" i="11"/>
  <c r="N130" i="11" s="1"/>
  <c r="M103" i="11"/>
  <c r="N103" i="11" s="1"/>
  <c r="M105" i="11"/>
  <c r="N105" i="11" s="1"/>
  <c r="M106" i="11"/>
  <c r="N106" i="11" s="1"/>
  <c r="M107" i="11"/>
  <c r="N107" i="11" s="1"/>
  <c r="M110" i="11"/>
  <c r="N110" i="11" s="1"/>
  <c r="M111" i="11"/>
  <c r="N111" i="11" s="1"/>
  <c r="M114" i="11"/>
  <c r="N114" i="11" s="1"/>
  <c r="M115" i="11"/>
  <c r="N115" i="11" s="1"/>
  <c r="M116" i="11"/>
  <c r="N116" i="11" s="1"/>
  <c r="M117" i="11"/>
  <c r="N117" i="11" s="1"/>
  <c r="M118" i="11"/>
  <c r="N118" i="11" s="1"/>
  <c r="M119" i="11"/>
  <c r="N119" i="11" s="1"/>
  <c r="M120" i="11"/>
  <c r="N120" i="11" s="1"/>
  <c r="M121" i="11"/>
  <c r="N121" i="11" s="1"/>
  <c r="M126" i="11"/>
  <c r="N126" i="11" s="1"/>
  <c r="M131" i="11"/>
  <c r="N131" i="11" s="1"/>
  <c r="M132" i="11"/>
  <c r="N132" i="11" s="1"/>
  <c r="M133" i="11"/>
  <c r="N133" i="11" s="1"/>
  <c r="M134" i="11"/>
  <c r="N134" i="11" s="1"/>
  <c r="M135" i="11"/>
  <c r="N135" i="11" s="1"/>
  <c r="M139" i="11"/>
  <c r="N139" i="11" s="1"/>
  <c r="M141" i="11"/>
  <c r="N141" i="11" s="1"/>
  <c r="M142" i="11"/>
  <c r="N142" i="11" s="1"/>
  <c r="M143" i="11"/>
  <c r="N143" i="11" s="1"/>
  <c r="M144" i="11"/>
  <c r="N144" i="11" s="1"/>
  <c r="M145" i="11"/>
  <c r="N145" i="11" s="1"/>
  <c r="M151" i="11"/>
  <c r="N151" i="11" s="1"/>
  <c r="M152" i="11"/>
  <c r="N152" i="11" s="1"/>
  <c r="M154" i="11"/>
  <c r="N154" i="11" s="1"/>
  <c r="N12" i="11" l="1"/>
  <c r="N155" i="11" s="1"/>
  <c r="M155" i="11"/>
  <c r="J155" i="11"/>
  <c r="I155" i="11"/>
  <c r="H155" i="11" l="1"/>
  <c r="G155" i="11"/>
</calcChain>
</file>

<file path=xl/sharedStrings.xml><?xml version="1.0" encoding="utf-8"?>
<sst xmlns="http://schemas.openxmlformats.org/spreadsheetml/2006/main" count="746" uniqueCount="241">
  <si>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</si>
  <si>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</si>
  <si>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</si>
  <si>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</si>
  <si>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</si>
  <si>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</si>
  <si>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ENCARGADA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</si>
  <si>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</si>
  <si>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</si>
  <si>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</si>
  <si>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</si>
  <si>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</si>
  <si>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</si>
  <si>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</si>
  <si>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</si>
  <si>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</si>
  <si>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</si>
  <si>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</si>
  <si>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</si>
  <si>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</si>
  <si>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</si>
  <si>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</si>
  <si>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</si>
  <si>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</si>
  <si>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</si>
  <si>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</si>
  <si>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</si>
  <si>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</si>
  <si>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</si>
  <si>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</si>
  <si>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</si>
  <si>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SANTIAGO GUILLERMO VENTURA</t>
  </si>
  <si>
    <t>UBALDO CARRERA RAMIREZ</t>
  </si>
  <si>
    <t>JOSE DE LOS ANGELES MENDEZ MOQUETE</t>
  </si>
  <si>
    <t>JOSE ODALIS GIL VASQUEZ</t>
  </si>
  <si>
    <t>PETRA GARCIA GOMEZ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</si>
  <si>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</si>
  <si>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</si>
  <si>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</si>
  <si>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</si>
  <si>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</si>
  <si>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</si>
  <si>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</si>
  <si>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</si>
  <si>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</si>
  <si>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</si>
  <si>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</si>
  <si>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</si>
  <si>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</si>
  <si>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</si>
  <si>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</si>
  <si>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</si>
  <si>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</si>
  <si>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</si>
  <si>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</si>
  <si>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</si>
  <si>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</si>
  <si>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</si>
  <si>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</si>
  <si>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</si>
  <si>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</si>
  <si>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</si>
  <si>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</si>
  <si>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MELVIN ALEJANDRO EUSEBIO BIENVENIDO</t>
  </si>
  <si>
    <t>RICARDO ARTURO GARCIA SANTANA</t>
  </si>
  <si>
    <t>JULIO ANTONIO NUÑEZ MORA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</si>
  <si>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</si>
  <si>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</si>
  <si>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</si>
  <si>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</si>
  <si>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</si>
  <si>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</si>
  <si>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</si>
  <si>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</si>
  <si>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</si>
  <si>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</si>
  <si>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</si>
  <si>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</si>
  <si>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</si>
  <si>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</si>
  <si>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</si>
  <si>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</si>
  <si>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</si>
  <si>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</si>
  <si>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</si>
  <si>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</si>
  <si>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</si>
  <si>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</si>
  <si>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</si>
  <si>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</si>
  <si>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</si>
  <si>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</si>
  <si>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</si>
  <si>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SUPERVISOR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</si>
  <si>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</si>
  <si>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</si>
  <si>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</si>
  <si>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</si>
  <si>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</si>
  <si>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</si>
  <si>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</si>
  <si>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</si>
  <si>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</si>
  <si>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</si>
  <si>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</si>
  <si>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</si>
  <si>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</si>
  <si>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</si>
  <si>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</si>
  <si>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</si>
  <si>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</si>
  <si>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</si>
  <si>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</si>
  <si>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</si>
  <si>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</si>
  <si>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</si>
  <si>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</si>
  <si>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</si>
  <si>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</si>
  <si>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</si>
  <si>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</si>
  <si>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</si>
  <si>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</si>
  <si>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</si>
  <si>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</si>
  <si>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</si>
  <si>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</si>
  <si>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</si>
  <si>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</si>
  <si>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</si>
  <si>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</si>
  <si>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</si>
  <si>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</si>
  <si>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</si>
  <si>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</si>
  <si>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ISAAC PIÑEYRO PEREZ</t>
  </si>
  <si>
    <t>EURY ENRIQUE FAMILIA MARTE</t>
  </si>
  <si>
    <t>NATHALY CORNIEL TAVERAS</t>
  </si>
  <si>
    <t>ENCARGADA DE DIVISIÓN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</si>
  <si>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</si>
  <si>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</si>
  <si>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</si>
  <si>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</si>
  <si>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</si>
  <si>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</si>
  <si>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</si>
  <si>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</si>
  <si>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</si>
  <si>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</si>
  <si>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</si>
  <si>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</si>
  <si>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</si>
  <si>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</si>
  <si>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</si>
  <si>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</si>
  <si>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</si>
  <si>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</si>
  <si>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</si>
  <si>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</si>
  <si>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</si>
  <si>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</si>
  <si>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</si>
  <si>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</si>
  <si>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</si>
  <si>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</si>
  <si>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</si>
  <si>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</si>
  <si>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</si>
  <si>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</si>
  <si>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</si>
  <si>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</si>
  <si>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</si>
  <si>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</si>
  <si>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</si>
  <si>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</si>
  <si>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</si>
  <si>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</si>
  <si>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</si>
  <si>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</si>
  <si>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</si>
  <si>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</si>
  <si>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</si>
  <si>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</si>
  <si>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</si>
  <si>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</si>
  <si>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</si>
  <si>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</si>
  <si>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</si>
  <si>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</si>
  <si>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</si>
  <si>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</si>
  <si>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</si>
  <si>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</si>
  <si>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</si>
  <si>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</si>
  <si>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</si>
  <si>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</si>
  <si>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</si>
  <si>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</si>
  <si>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</si>
  <si>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</si>
  <si>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</si>
  <si>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</si>
  <si>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</si>
  <si>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</si>
  <si>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</si>
  <si>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 xml:space="preserve">ENMANUEL ARNOLDO SIMONO MARTINEZ 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</si>
  <si>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</si>
  <si>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</si>
  <si>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</si>
  <si>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</si>
  <si>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</si>
  <si>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</si>
  <si>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</si>
  <si>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</si>
  <si>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</si>
  <si>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</si>
  <si>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</si>
  <si>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</si>
  <si>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</si>
  <si>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</si>
  <si>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</si>
  <si>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</si>
  <si>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</si>
  <si>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</si>
  <si>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</si>
  <si>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</si>
  <si>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</si>
  <si>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</si>
  <si>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</si>
  <si>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</si>
  <si>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</si>
  <si>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</si>
  <si>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</si>
  <si>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</si>
  <si>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</si>
  <si>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</si>
  <si>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REYNALDO PEREZ DIAZ</t>
  </si>
  <si>
    <t>Correspondiente al mes de FEBRERO  2026</t>
  </si>
  <si>
    <t>DIVISION DE FORMULACION,MONITOREO Y EVALUACION DE PLANES, PROGRAMAS Y PROYECTOS-DGJP</t>
  </si>
  <si>
    <t>CCORDINADOR(A)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</si>
</sst>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5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top"/>
    </xf>
    <xf numFmtId="4" fontId="24" fillId="2" borderId="1" xfId="0" applyNumberFormat="1" applyFont="1" applyFill="1" applyBorder="1"/>
    <xf numFmtId="43" fontId="24" fillId="2" borderId="1" xfId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/>
    <xf numFmtId="43" fontId="25" fillId="2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43" fontId="24" fillId="2" borderId="1" xfId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/>
    </xf>
    <xf numFmtId="0" fontId="26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 readingOrder="1"/>
    </xf>
    <xf numFmtId="0" fontId="25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43" fontId="27" fillId="2" borderId="1" xfId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4" fontId="27" fillId="2" borderId="1" xfId="0" applyNumberFormat="1" applyFont="1" applyFill="1" applyBorder="1"/>
    <xf numFmtId="0" fontId="28" fillId="2" borderId="1" xfId="0" applyFont="1" applyFill="1" applyBorder="1" applyAlignment="1">
      <alignment horizontal="center" vertical="top"/>
    </xf>
    <xf numFmtId="4" fontId="28" fillId="2" borderId="1" xfId="0" applyNumberFormat="1" applyFont="1" applyFill="1" applyBorder="1"/>
    <xf numFmtId="43" fontId="28" fillId="2" borderId="1" xfId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4" fontId="29" fillId="2" borderId="1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vertical="top"/>
    </xf>
    <xf numFmtId="0" fontId="26" fillId="2" borderId="0" xfId="0" applyFont="1" applyFill="1" applyAlignment="1">
      <alignment horizontal="center" vertical="top"/>
    </xf>
    <xf numFmtId="4" fontId="31" fillId="2" borderId="0" xfId="0" applyNumberFormat="1" applyFont="1" applyFill="1"/>
    <xf numFmtId="43" fontId="32" fillId="2" borderId="0" xfId="1" applyFont="1" applyFill="1" applyBorder="1" applyAlignment="1"/>
    <xf numFmtId="4" fontId="24" fillId="0" borderId="0" xfId="0" applyNumberFormat="1" applyFont="1"/>
    <xf numFmtId="43" fontId="31" fillId="2" borderId="0" xfId="1" applyFont="1" applyFill="1" applyBorder="1" applyAlignment="1"/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" fontId="31" fillId="2" borderId="1" xfId="0" applyNumberFormat="1" applyFont="1" applyFill="1" applyBorder="1"/>
    <xf numFmtId="43" fontId="31" fillId="2" borderId="1" xfId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6339529</xdr:colOff>
      <xdr:row>0</xdr:row>
      <xdr:rowOff>107159</xdr:rowOff>
    </xdr:from>
    <xdr:to>
      <xdr:col>4</xdr:col>
      <xdr:colOff>552827</xdr:colOff>
      <xdr:row>6</xdr:row>
      <xdr:rowOff>67794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779" y="107159"/>
          <a:ext cx="1588369" cy="128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162</xdr:row>
      <xdr:rowOff>10584</xdr:rowOff>
    </xdr:from>
    <xdr:to>
      <xdr:col>11</xdr:col>
      <xdr:colOff>137583</xdr:colOff>
      <xdr:row>162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162</xdr:row>
      <xdr:rowOff>10583</xdr:rowOff>
    </xdr:from>
    <xdr:to>
      <xdr:col>7</xdr:col>
      <xdr:colOff>751417</xdr:colOff>
      <xdr:row>162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7179773" y="39770654"/>
          <a:ext cx="2104573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161</xdr:row>
      <xdr:rowOff>226218</xdr:rowOff>
    </xdr:from>
    <xdr:to>
      <xdr:col>13</xdr:col>
      <xdr:colOff>11906</xdr:colOff>
      <xdr:row>162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376"/>
  <sheetViews>
    <sheetView tabSelected="1" zoomScale="60" zoomScaleNormal="60" workbookViewId="0">
      <pane ySplit="1" topLeftCell="A141" activePane="bottomLeft" state="frozen"/>
      <selection activeCell="C1" sqref="C1"/>
      <selection pane="bottomLeft" activeCell="L177" sqref="L176:L177"/>
    </sheetView>
  </sheetViews>
  <sheetFormatPr baseColWidth="10" defaultRowHeight="15" x14ac:dyDescent="0.25"/>
  <cols>
    <col min="1" max="1" width="8" style="8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</cols>
  <sheetData>
    <row r="1" spans="1:125" x14ac:dyDescent="0.25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x14ac:dyDescent="0.25">
      <c r="I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25" x14ac:dyDescent="0.25">
      <c r="H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25" x14ac:dyDescent="0.25">
      <c r="I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ht="28.5" customHeight="1" x14ac:dyDescent="0.25">
      <c r="B5" s="9"/>
      <c r="C5" s="9"/>
      <c r="D5" s="9"/>
      <c r="E5" s="9"/>
      <c r="F5" s="9"/>
      <c r="G5" s="9"/>
      <c r="H5" s="1"/>
      <c r="I5" s="1"/>
      <c r="J5" s="9"/>
      <c r="K5" s="9"/>
      <c r="L5" s="9"/>
      <c r="M5" s="9"/>
      <c r="N5" s="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24" customHeight="1" x14ac:dyDescent="0.25">
      <c r="A7" s="12"/>
      <c r="B7" s="68" t="s">
        <v>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9.5" customHeight="1" x14ac:dyDescent="0.25">
      <c r="A8" s="12"/>
      <c r="B8" s="68" t="s">
        <v>100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24" customHeight="1" x14ac:dyDescent="0.25">
      <c r="A9" s="68" t="s">
        <v>238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21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ht="41.25" customHeight="1" x14ac:dyDescent="0.25">
      <c r="A10" s="19" t="s">
        <v>18</v>
      </c>
      <c r="B10" s="19" t="s">
        <v>19</v>
      </c>
      <c r="C10" s="19" t="s">
        <v>20</v>
      </c>
      <c r="D10" s="19" t="s">
        <v>7</v>
      </c>
      <c r="E10" s="19" t="s">
        <v>21</v>
      </c>
      <c r="F10" s="20" t="s">
        <v>22</v>
      </c>
      <c r="G10" s="20" t="s">
        <v>23</v>
      </c>
      <c r="H10" s="20" t="s">
        <v>24</v>
      </c>
      <c r="I10" s="20" t="s">
        <v>151</v>
      </c>
      <c r="J10" s="19" t="s">
        <v>1</v>
      </c>
      <c r="K10" s="20" t="s">
        <v>150</v>
      </c>
      <c r="L10" s="20" t="s">
        <v>10</v>
      </c>
      <c r="M10" s="20" t="s">
        <v>11</v>
      </c>
      <c r="N10" s="20" t="s">
        <v>12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</row>
    <row r="11" spans="1:125" s="7" customFormat="1" ht="18.75" x14ac:dyDescent="0.3">
      <c r="A11" s="23">
        <v>1</v>
      </c>
      <c r="B11" s="24" t="s">
        <v>136</v>
      </c>
      <c r="C11" s="24" t="s">
        <v>149</v>
      </c>
      <c r="D11" s="24" t="s">
        <v>104</v>
      </c>
      <c r="E11" s="25" t="s">
        <v>9</v>
      </c>
      <c r="F11" s="25" t="s">
        <v>101</v>
      </c>
      <c r="G11" s="26">
        <v>160000</v>
      </c>
      <c r="H11" s="27">
        <v>25</v>
      </c>
      <c r="I11" s="28">
        <v>25738.92</v>
      </c>
      <c r="J11" s="28">
        <v>4592</v>
      </c>
      <c r="K11" s="28">
        <v>4864</v>
      </c>
      <c r="L11" s="28">
        <v>1919.78</v>
      </c>
      <c r="M11" s="29">
        <f>+H11+I11+J11+K11+L11</f>
        <v>37139.699999999997</v>
      </c>
      <c r="N11" s="29">
        <f>+G11-M11</f>
        <v>122860.3</v>
      </c>
    </row>
    <row r="12" spans="1:125" s="7" customFormat="1" ht="18.75" x14ac:dyDescent="0.3">
      <c r="A12" s="23">
        <v>2</v>
      </c>
      <c r="B12" s="24" t="s">
        <v>102</v>
      </c>
      <c r="C12" s="24" t="s">
        <v>2</v>
      </c>
      <c r="D12" s="24" t="s">
        <v>104</v>
      </c>
      <c r="E12" s="25" t="s">
        <v>8</v>
      </c>
      <c r="F12" s="25" t="s">
        <v>101</v>
      </c>
      <c r="G12" s="30">
        <v>75000</v>
      </c>
      <c r="H12" s="31">
        <v>25</v>
      </c>
      <c r="I12" s="28">
        <v>6309.38</v>
      </c>
      <c r="J12" s="28">
        <v>2152.5</v>
      </c>
      <c r="K12" s="28">
        <v>2280</v>
      </c>
      <c r="L12" s="29"/>
      <c r="M12" s="29">
        <f t="shared" ref="M12:M93" si="0">+H12+I12+J12+K12+L12</f>
        <v>10766.880000000001</v>
      </c>
      <c r="N12" s="29">
        <f t="shared" ref="N12:N93" si="1">+G12-M12</f>
        <v>64233.119999999995</v>
      </c>
    </row>
    <row r="13" spans="1:125" s="7" customFormat="1" ht="20.25" customHeight="1" x14ac:dyDescent="0.3">
      <c r="A13" s="23">
        <v>3</v>
      </c>
      <c r="B13" s="24" t="s">
        <v>237</v>
      </c>
      <c r="C13" s="24" t="s">
        <v>3</v>
      </c>
      <c r="D13" s="24" t="s">
        <v>104</v>
      </c>
      <c r="E13" s="23" t="s">
        <v>9</v>
      </c>
      <c r="F13" s="23" t="s">
        <v>101</v>
      </c>
      <c r="G13" s="26">
        <v>66000</v>
      </c>
      <c r="H13" s="33">
        <v>25</v>
      </c>
      <c r="I13" s="28">
        <v>4615.76</v>
      </c>
      <c r="J13" s="28">
        <v>1894.2</v>
      </c>
      <c r="K13" s="28">
        <v>2006.4</v>
      </c>
      <c r="L13" s="26"/>
      <c r="M13" s="28">
        <f t="shared" si="0"/>
        <v>8541.36</v>
      </c>
      <c r="N13" s="28">
        <f t="shared" si="1"/>
        <v>57458.64</v>
      </c>
    </row>
    <row r="14" spans="1:125" s="7" customFormat="1" ht="37.5" customHeight="1" x14ac:dyDescent="0.3">
      <c r="A14" s="23">
        <v>4</v>
      </c>
      <c r="B14" s="24" t="s">
        <v>34</v>
      </c>
      <c r="C14" s="24" t="s">
        <v>139</v>
      </c>
      <c r="D14" s="32" t="s">
        <v>239</v>
      </c>
      <c r="E14" s="37" t="s">
        <v>9</v>
      </c>
      <c r="F14" s="37" t="s">
        <v>101</v>
      </c>
      <c r="G14" s="26">
        <v>125000</v>
      </c>
      <c r="H14" s="27">
        <v>25</v>
      </c>
      <c r="I14" s="28">
        <v>17985.990000000002</v>
      </c>
      <c r="J14" s="28">
        <v>3587.5</v>
      </c>
      <c r="K14" s="28">
        <v>3800</v>
      </c>
      <c r="L14" s="28"/>
      <c r="M14" s="29">
        <f t="shared" si="0"/>
        <v>25398.49</v>
      </c>
      <c r="N14" s="29">
        <f t="shared" si="1"/>
        <v>99601.51</v>
      </c>
    </row>
    <row r="15" spans="1:125" s="7" customFormat="1" ht="37.5" x14ac:dyDescent="0.3">
      <c r="A15" s="23">
        <v>5</v>
      </c>
      <c r="B15" s="23" t="s">
        <v>178</v>
      </c>
      <c r="C15" s="32" t="s">
        <v>179</v>
      </c>
      <c r="D15" s="32" t="s">
        <v>239</v>
      </c>
      <c r="E15" s="71" t="s">
        <v>8</v>
      </c>
      <c r="F15" s="71" t="s">
        <v>101</v>
      </c>
      <c r="G15" s="30">
        <v>60000</v>
      </c>
      <c r="H15" s="31">
        <v>25</v>
      </c>
      <c r="I15" s="29">
        <v>3486.68</v>
      </c>
      <c r="J15" s="29">
        <v>1722</v>
      </c>
      <c r="K15" s="29">
        <v>1824</v>
      </c>
      <c r="L15" s="24"/>
      <c r="M15" s="29">
        <f t="shared" ref="M15" si="2">+H15+I15+J15+K15+L15</f>
        <v>7057.68</v>
      </c>
      <c r="N15" s="29">
        <f t="shared" ref="N15" si="3">+G15-M15</f>
        <v>52942.32</v>
      </c>
    </row>
    <row r="16" spans="1:125" s="7" customFormat="1" ht="18.75" x14ac:dyDescent="0.3">
      <c r="A16" s="23">
        <v>6</v>
      </c>
      <c r="B16" s="24" t="s">
        <v>33</v>
      </c>
      <c r="C16" s="24" t="s">
        <v>197</v>
      </c>
      <c r="D16" s="23" t="s">
        <v>105</v>
      </c>
      <c r="E16" s="25" t="s">
        <v>9</v>
      </c>
      <c r="F16" s="25" t="s">
        <v>101</v>
      </c>
      <c r="G16" s="26">
        <v>125000</v>
      </c>
      <c r="H16" s="31">
        <v>25</v>
      </c>
      <c r="I16" s="28">
        <v>17985.990000000002</v>
      </c>
      <c r="J16" s="28">
        <v>3587.5</v>
      </c>
      <c r="K16" s="28">
        <v>3800</v>
      </c>
      <c r="L16" s="29"/>
      <c r="M16" s="29">
        <f t="shared" si="0"/>
        <v>25398.49</v>
      </c>
      <c r="N16" s="29">
        <f t="shared" si="1"/>
        <v>99601.51</v>
      </c>
    </row>
    <row r="17" spans="1:15" s="7" customFormat="1" ht="18.75" x14ac:dyDescent="0.3">
      <c r="A17" s="23">
        <v>7</v>
      </c>
      <c r="B17" s="24" t="s">
        <v>236</v>
      </c>
      <c r="C17" s="23" t="s">
        <v>240</v>
      </c>
      <c r="D17" s="23" t="s">
        <v>105</v>
      </c>
      <c r="E17" s="23" t="s">
        <v>9</v>
      </c>
      <c r="F17" s="23" t="s">
        <v>101</v>
      </c>
      <c r="G17" s="26">
        <v>75000</v>
      </c>
      <c r="H17" s="33">
        <v>25</v>
      </c>
      <c r="I17" s="28">
        <v>6309.38</v>
      </c>
      <c r="J17" s="34">
        <v>2152.5</v>
      </c>
      <c r="K17" s="34">
        <v>2280</v>
      </c>
      <c r="L17" s="26"/>
      <c r="M17" s="28">
        <f>+H17+I17+J17+K17+L17</f>
        <v>10766.880000000001</v>
      </c>
      <c r="N17" s="28">
        <f>+G17-M17</f>
        <v>64233.119999999995</v>
      </c>
    </row>
    <row r="18" spans="1:15" s="7" customFormat="1" ht="15.75" customHeight="1" x14ac:dyDescent="0.3">
      <c r="A18" s="23">
        <v>8</v>
      </c>
      <c r="B18" s="23" t="s">
        <v>176</v>
      </c>
      <c r="C18" s="72" t="s">
        <v>177</v>
      </c>
      <c r="D18" s="23" t="s">
        <v>105</v>
      </c>
      <c r="E18" s="37" t="s">
        <v>8</v>
      </c>
      <c r="F18" s="37" t="s">
        <v>101</v>
      </c>
      <c r="G18" s="30">
        <v>60000</v>
      </c>
      <c r="H18" s="31">
        <v>25</v>
      </c>
      <c r="I18" s="29">
        <v>3486.68</v>
      </c>
      <c r="J18" s="29">
        <v>1722</v>
      </c>
      <c r="K18" s="29">
        <v>1824</v>
      </c>
      <c r="L18" s="24"/>
      <c r="M18" s="29">
        <f t="shared" ref="M18" si="4">+H18+I18+J18+K18+L18</f>
        <v>7057.68</v>
      </c>
      <c r="N18" s="29">
        <f t="shared" ref="N18" si="5">+G18-M18</f>
        <v>52942.32</v>
      </c>
      <c r="O18" s="6"/>
    </row>
    <row r="19" spans="1:15" s="7" customFormat="1" ht="18.75" x14ac:dyDescent="0.3">
      <c r="A19" s="23">
        <v>9</v>
      </c>
      <c r="B19" s="23" t="s">
        <v>175</v>
      </c>
      <c r="C19" s="23" t="s">
        <v>15</v>
      </c>
      <c r="D19" s="23" t="s">
        <v>105</v>
      </c>
      <c r="E19" s="25" t="s">
        <v>8</v>
      </c>
      <c r="F19" s="25" t="s">
        <v>101</v>
      </c>
      <c r="G19" s="30">
        <v>60000</v>
      </c>
      <c r="H19" s="31">
        <v>25</v>
      </c>
      <c r="I19" s="29">
        <v>3486.68</v>
      </c>
      <c r="J19" s="29">
        <v>1722</v>
      </c>
      <c r="K19" s="29">
        <v>1824</v>
      </c>
      <c r="L19" s="29"/>
      <c r="M19" s="29">
        <f t="shared" ref="M19" si="6">+H19+I19+J19+K19+L19</f>
        <v>7057.68</v>
      </c>
      <c r="N19" s="29">
        <f t="shared" ref="N19" si="7">+G19-M19</f>
        <v>52942.32</v>
      </c>
    </row>
    <row r="20" spans="1:15" s="7" customFormat="1" ht="18.75" x14ac:dyDescent="0.3">
      <c r="A20" s="23">
        <v>10</v>
      </c>
      <c r="B20" s="24" t="s">
        <v>46</v>
      </c>
      <c r="C20" s="24" t="s">
        <v>13</v>
      </c>
      <c r="D20" s="24" t="s">
        <v>106</v>
      </c>
      <c r="E20" s="25" t="s">
        <v>9</v>
      </c>
      <c r="F20" s="25" t="s">
        <v>101</v>
      </c>
      <c r="G20" s="26">
        <v>160000</v>
      </c>
      <c r="H20" s="31">
        <v>25</v>
      </c>
      <c r="I20" s="28">
        <v>26218.87</v>
      </c>
      <c r="J20" s="28">
        <v>4592</v>
      </c>
      <c r="K20" s="28">
        <v>4864</v>
      </c>
      <c r="L20" s="29"/>
      <c r="M20" s="29">
        <f t="shared" si="0"/>
        <v>35699.869999999995</v>
      </c>
      <c r="N20" s="29">
        <f t="shared" si="1"/>
        <v>124300.13</v>
      </c>
    </row>
    <row r="21" spans="1:15" s="7" customFormat="1" ht="18.75" x14ac:dyDescent="0.3">
      <c r="A21" s="23">
        <v>11</v>
      </c>
      <c r="B21" s="24" t="s">
        <v>95</v>
      </c>
      <c r="C21" s="24" t="s">
        <v>2</v>
      </c>
      <c r="D21" s="24" t="s">
        <v>106</v>
      </c>
      <c r="E21" s="25" t="s">
        <v>9</v>
      </c>
      <c r="F21" s="25" t="s">
        <v>101</v>
      </c>
      <c r="G21" s="44">
        <v>85000</v>
      </c>
      <c r="H21" s="41">
        <v>25</v>
      </c>
      <c r="I21" s="28">
        <v>7617.1</v>
      </c>
      <c r="J21" s="28">
        <v>2439.5</v>
      </c>
      <c r="K21" s="42">
        <v>2584</v>
      </c>
      <c r="L21" s="28">
        <v>3839.56</v>
      </c>
      <c r="M21" s="29">
        <f t="shared" ref="M21" si="8">+H21+I21+J21+K21+L21</f>
        <v>16505.16</v>
      </c>
      <c r="N21" s="29">
        <f t="shared" ref="N21" si="9">+G21-M21</f>
        <v>68494.84</v>
      </c>
    </row>
    <row r="22" spans="1:15" s="7" customFormat="1" ht="18.75" x14ac:dyDescent="0.3">
      <c r="A22" s="23">
        <v>12</v>
      </c>
      <c r="B22" s="24" t="s">
        <v>142</v>
      </c>
      <c r="C22" s="24" t="s">
        <v>4</v>
      </c>
      <c r="D22" s="24" t="s">
        <v>143</v>
      </c>
      <c r="E22" s="25" t="s">
        <v>9</v>
      </c>
      <c r="F22" s="25" t="s">
        <v>101</v>
      </c>
      <c r="G22" s="30">
        <v>60000</v>
      </c>
      <c r="H22" s="31">
        <v>25</v>
      </c>
      <c r="I22" s="28">
        <v>3486.68</v>
      </c>
      <c r="J22" s="28">
        <v>1722</v>
      </c>
      <c r="K22" s="28">
        <v>1824</v>
      </c>
      <c r="L22" s="28"/>
      <c r="M22" s="29">
        <f t="shared" si="0"/>
        <v>7057.68</v>
      </c>
      <c r="N22" s="29">
        <f t="shared" si="1"/>
        <v>52942.32</v>
      </c>
    </row>
    <row r="23" spans="1:15" s="7" customFormat="1" ht="18.75" x14ac:dyDescent="0.3">
      <c r="A23" s="23">
        <v>13</v>
      </c>
      <c r="B23" s="24" t="s">
        <v>174</v>
      </c>
      <c r="C23" s="24" t="s">
        <v>4</v>
      </c>
      <c r="D23" s="24" t="s">
        <v>143</v>
      </c>
      <c r="E23" s="25" t="s">
        <v>9</v>
      </c>
      <c r="F23" s="25" t="s">
        <v>101</v>
      </c>
      <c r="G23" s="30">
        <v>60000</v>
      </c>
      <c r="H23" s="31">
        <v>25</v>
      </c>
      <c r="I23" s="28">
        <v>3486.68</v>
      </c>
      <c r="J23" s="28">
        <v>1722</v>
      </c>
      <c r="K23" s="28">
        <v>1824</v>
      </c>
      <c r="L23" s="28"/>
      <c r="M23" s="29">
        <v>7057.68</v>
      </c>
      <c r="N23" s="29">
        <v>52942.32</v>
      </c>
    </row>
    <row r="24" spans="1:15" s="7" customFormat="1" ht="18.75" x14ac:dyDescent="0.3">
      <c r="A24" s="23">
        <v>14</v>
      </c>
      <c r="B24" s="24" t="s">
        <v>187</v>
      </c>
      <c r="C24" s="24" t="s">
        <v>4</v>
      </c>
      <c r="D24" s="24" t="s">
        <v>143</v>
      </c>
      <c r="E24" s="25" t="s">
        <v>9</v>
      </c>
      <c r="F24" s="25" t="s">
        <v>101</v>
      </c>
      <c r="G24" s="30">
        <v>60000</v>
      </c>
      <c r="H24" s="31">
        <v>25</v>
      </c>
      <c r="I24" s="28">
        <v>3486.68</v>
      </c>
      <c r="J24" s="28">
        <v>1722</v>
      </c>
      <c r="K24" s="28">
        <v>1824</v>
      </c>
      <c r="L24" s="28"/>
      <c r="M24" s="29">
        <v>7057.68</v>
      </c>
      <c r="N24" s="29">
        <v>52942.32</v>
      </c>
    </row>
    <row r="25" spans="1:15" s="7" customFormat="1" ht="18.75" x14ac:dyDescent="0.3">
      <c r="A25" s="23">
        <v>15</v>
      </c>
      <c r="B25" s="24" t="s">
        <v>146</v>
      </c>
      <c r="C25" s="24" t="s">
        <v>4</v>
      </c>
      <c r="D25" s="24" t="s">
        <v>143</v>
      </c>
      <c r="E25" s="25" t="s">
        <v>8</v>
      </c>
      <c r="F25" s="25" t="s">
        <v>101</v>
      </c>
      <c r="G25" s="30">
        <v>66000</v>
      </c>
      <c r="H25" s="31">
        <v>25</v>
      </c>
      <c r="I25" s="28">
        <v>4615.76</v>
      </c>
      <c r="J25" s="28">
        <v>1894.2</v>
      </c>
      <c r="K25" s="28">
        <v>2006.4</v>
      </c>
      <c r="L25" s="24"/>
      <c r="M25" s="29">
        <f t="shared" ref="M25" si="10">+H25+I25+J25+K25+L25</f>
        <v>8541.36</v>
      </c>
      <c r="N25" s="29">
        <f t="shared" ref="N25" si="11">+G25-M25</f>
        <v>57458.64</v>
      </c>
    </row>
    <row r="26" spans="1:15" s="7" customFormat="1" ht="18.75" x14ac:dyDescent="0.3">
      <c r="A26" s="23">
        <v>16</v>
      </c>
      <c r="B26" s="24" t="s">
        <v>71</v>
      </c>
      <c r="C26" s="24" t="s">
        <v>4</v>
      </c>
      <c r="D26" s="24" t="s">
        <v>106</v>
      </c>
      <c r="E26" s="25" t="s">
        <v>8</v>
      </c>
      <c r="F26" s="25" t="s">
        <v>101</v>
      </c>
      <c r="G26" s="30">
        <v>60000</v>
      </c>
      <c r="H26" s="31">
        <v>25</v>
      </c>
      <c r="I26" s="28">
        <v>3486.68</v>
      </c>
      <c r="J26" s="28">
        <v>1722</v>
      </c>
      <c r="K26" s="28">
        <v>1824</v>
      </c>
      <c r="L26" s="28"/>
      <c r="M26" s="29">
        <v>7057.68</v>
      </c>
      <c r="N26" s="29">
        <v>52942.32</v>
      </c>
    </row>
    <row r="27" spans="1:15" s="7" customFormat="1" ht="18.75" x14ac:dyDescent="0.3">
      <c r="A27" s="23">
        <v>17</v>
      </c>
      <c r="B27" s="24" t="s">
        <v>89</v>
      </c>
      <c r="C27" s="24" t="s">
        <v>149</v>
      </c>
      <c r="D27" s="24" t="s">
        <v>107</v>
      </c>
      <c r="E27" s="25" t="s">
        <v>9</v>
      </c>
      <c r="F27" s="25" t="s">
        <v>101</v>
      </c>
      <c r="G27" s="26">
        <v>125000</v>
      </c>
      <c r="H27" s="27">
        <v>25</v>
      </c>
      <c r="I27" s="28">
        <v>17985.990000000002</v>
      </c>
      <c r="J27" s="28">
        <v>3587.5</v>
      </c>
      <c r="K27" s="28">
        <v>3800</v>
      </c>
      <c r="L27" s="28"/>
      <c r="M27" s="29">
        <f t="shared" ref="M27" si="12">+H27+I27+J27+K27+L27</f>
        <v>25398.49</v>
      </c>
      <c r="N27" s="29">
        <f t="shared" ref="N27" si="13">+G27-M27</f>
        <v>99601.51</v>
      </c>
    </row>
    <row r="28" spans="1:15" s="7" customFormat="1" ht="18.75" x14ac:dyDescent="0.3">
      <c r="A28" s="23">
        <v>18</v>
      </c>
      <c r="B28" s="24" t="s">
        <v>205</v>
      </c>
      <c r="C28" s="24" t="s">
        <v>2</v>
      </c>
      <c r="D28" s="24" t="s">
        <v>107</v>
      </c>
      <c r="E28" s="25" t="s">
        <v>8</v>
      </c>
      <c r="F28" s="25" t="s">
        <v>101</v>
      </c>
      <c r="G28" s="26">
        <v>100000</v>
      </c>
      <c r="H28" s="27">
        <v>25</v>
      </c>
      <c r="I28" s="28">
        <v>11625.42</v>
      </c>
      <c r="J28" s="28">
        <v>2870</v>
      </c>
      <c r="K28" s="28">
        <v>3040</v>
      </c>
      <c r="L28" s="29">
        <v>1919.78</v>
      </c>
      <c r="M28" s="29">
        <f>H28+I28+J28+K28+L28</f>
        <v>19480.199999999997</v>
      </c>
      <c r="N28" s="29">
        <f>G28-M28</f>
        <v>80519.8</v>
      </c>
    </row>
    <row r="29" spans="1:15" s="7" customFormat="1" ht="18.75" x14ac:dyDescent="0.3">
      <c r="A29" s="23">
        <v>19</v>
      </c>
      <c r="B29" s="24" t="s">
        <v>173</v>
      </c>
      <c r="C29" s="24" t="s">
        <v>2</v>
      </c>
      <c r="D29" s="24" t="s">
        <v>107</v>
      </c>
      <c r="E29" s="25" t="s">
        <v>8</v>
      </c>
      <c r="F29" s="25" t="s">
        <v>101</v>
      </c>
      <c r="G29" s="30">
        <v>85000</v>
      </c>
      <c r="H29" s="31">
        <v>25</v>
      </c>
      <c r="I29" s="28">
        <v>1462.57</v>
      </c>
      <c r="J29" s="29">
        <v>2439.5</v>
      </c>
      <c r="K29" s="29">
        <v>2584</v>
      </c>
      <c r="L29" s="29"/>
      <c r="M29" s="29">
        <v>13625.49</v>
      </c>
      <c r="N29" s="29">
        <v>71374.509999999995</v>
      </c>
    </row>
    <row r="30" spans="1:15" s="7" customFormat="1" ht="18.75" x14ac:dyDescent="0.3">
      <c r="A30" s="23">
        <v>20</v>
      </c>
      <c r="B30" s="24" t="s">
        <v>48</v>
      </c>
      <c r="C30" s="23" t="s">
        <v>4</v>
      </c>
      <c r="D30" s="24" t="s">
        <v>107</v>
      </c>
      <c r="E30" s="25" t="s">
        <v>8</v>
      </c>
      <c r="F30" s="25" t="s">
        <v>101</v>
      </c>
      <c r="G30" s="26">
        <v>60000</v>
      </c>
      <c r="H30" s="27">
        <v>25</v>
      </c>
      <c r="I30" s="28">
        <v>3486.68</v>
      </c>
      <c r="J30" s="28">
        <v>1722</v>
      </c>
      <c r="K30" s="28">
        <v>1824</v>
      </c>
      <c r="L30" s="28"/>
      <c r="M30" s="29">
        <f t="shared" si="0"/>
        <v>7057.68</v>
      </c>
      <c r="N30" s="29">
        <f t="shared" si="1"/>
        <v>52942.32</v>
      </c>
    </row>
    <row r="31" spans="1:15" s="7" customFormat="1" ht="18.75" x14ac:dyDescent="0.3">
      <c r="A31" s="23">
        <v>21</v>
      </c>
      <c r="B31" s="24" t="s">
        <v>28</v>
      </c>
      <c r="C31" s="23" t="s">
        <v>4</v>
      </c>
      <c r="D31" s="24" t="s">
        <v>107</v>
      </c>
      <c r="E31" s="25" t="s">
        <v>8</v>
      </c>
      <c r="F31" s="25" t="s">
        <v>101</v>
      </c>
      <c r="G31" s="30">
        <v>60000</v>
      </c>
      <c r="H31" s="27">
        <v>25</v>
      </c>
      <c r="I31" s="28">
        <v>3102.72</v>
      </c>
      <c r="J31" s="28">
        <v>1722</v>
      </c>
      <c r="K31" s="28">
        <v>1824</v>
      </c>
      <c r="L31" s="29">
        <v>1919.78</v>
      </c>
      <c r="M31" s="29">
        <f t="shared" si="0"/>
        <v>8593.5</v>
      </c>
      <c r="N31" s="29">
        <f t="shared" si="1"/>
        <v>51406.5</v>
      </c>
    </row>
    <row r="32" spans="1:15" s="7" customFormat="1" ht="18.75" x14ac:dyDescent="0.3">
      <c r="A32" s="23">
        <v>22</v>
      </c>
      <c r="B32" s="23" t="s">
        <v>130</v>
      </c>
      <c r="C32" s="24" t="s">
        <v>4</v>
      </c>
      <c r="D32" s="24" t="s">
        <v>108</v>
      </c>
      <c r="E32" s="25" t="s">
        <v>8</v>
      </c>
      <c r="F32" s="25" t="s">
        <v>101</v>
      </c>
      <c r="G32" s="30">
        <v>50000</v>
      </c>
      <c r="H32" s="31">
        <v>25</v>
      </c>
      <c r="I32" s="28">
        <v>1854</v>
      </c>
      <c r="J32" s="29">
        <v>1435</v>
      </c>
      <c r="K32" s="29">
        <v>1520</v>
      </c>
      <c r="L32" s="29"/>
      <c r="M32" s="29">
        <f t="shared" ref="M32" si="14">+H32+I32+J32+K32+L32</f>
        <v>4834</v>
      </c>
      <c r="N32" s="29">
        <f t="shared" ref="N32" si="15">+G32-M32</f>
        <v>45166</v>
      </c>
    </row>
    <row r="33" spans="1:15" s="7" customFormat="1" ht="18" customHeight="1" x14ac:dyDescent="0.3">
      <c r="A33" s="23">
        <v>23</v>
      </c>
      <c r="B33" s="24" t="s">
        <v>30</v>
      </c>
      <c r="C33" s="23" t="s">
        <v>4</v>
      </c>
      <c r="D33" s="24" t="s">
        <v>107</v>
      </c>
      <c r="E33" s="25" t="s">
        <v>9</v>
      </c>
      <c r="F33" s="25" t="s">
        <v>101</v>
      </c>
      <c r="G33" s="30">
        <v>50000</v>
      </c>
      <c r="H33" s="31">
        <v>25</v>
      </c>
      <c r="I33" s="29">
        <v>1854</v>
      </c>
      <c r="J33" s="29">
        <v>1435</v>
      </c>
      <c r="K33" s="29">
        <v>1520</v>
      </c>
      <c r="L33" s="29"/>
      <c r="M33" s="29">
        <f t="shared" ref="M33" si="16">+H33+I33+J33+K33+L33</f>
        <v>4834</v>
      </c>
      <c r="N33" s="29">
        <f t="shared" ref="N33" si="17">+G33-M33</f>
        <v>45166</v>
      </c>
    </row>
    <row r="34" spans="1:15" s="7" customFormat="1" ht="18.75" x14ac:dyDescent="0.3">
      <c r="A34" s="23">
        <v>24</v>
      </c>
      <c r="B34" s="24" t="s">
        <v>29</v>
      </c>
      <c r="C34" s="23" t="s">
        <v>139</v>
      </c>
      <c r="D34" s="24" t="s">
        <v>108</v>
      </c>
      <c r="E34" s="25" t="s">
        <v>8</v>
      </c>
      <c r="F34" s="25" t="s">
        <v>101</v>
      </c>
      <c r="G34" s="26">
        <v>125000</v>
      </c>
      <c r="H34" s="31">
        <v>25</v>
      </c>
      <c r="I34" s="28">
        <v>17985.990000000002</v>
      </c>
      <c r="J34" s="28">
        <v>3587.5</v>
      </c>
      <c r="K34" s="28">
        <v>3800</v>
      </c>
      <c r="L34" s="29"/>
      <c r="M34" s="29">
        <f t="shared" si="0"/>
        <v>25398.49</v>
      </c>
      <c r="N34" s="29">
        <f t="shared" si="1"/>
        <v>99601.51</v>
      </c>
    </row>
    <row r="35" spans="1:15" s="7" customFormat="1" ht="18.75" x14ac:dyDescent="0.3">
      <c r="A35" s="23">
        <v>25</v>
      </c>
      <c r="B35" s="24" t="s">
        <v>49</v>
      </c>
      <c r="C35" s="24" t="s">
        <v>4</v>
      </c>
      <c r="D35" s="24" t="s">
        <v>108</v>
      </c>
      <c r="E35" s="36" t="s">
        <v>9</v>
      </c>
      <c r="F35" s="25" t="s">
        <v>101</v>
      </c>
      <c r="G35" s="30">
        <v>60000</v>
      </c>
      <c r="H35" s="31">
        <v>25</v>
      </c>
      <c r="I35" s="28">
        <v>3102.72</v>
      </c>
      <c r="J35" s="29">
        <v>1722</v>
      </c>
      <c r="K35" s="29">
        <v>1824</v>
      </c>
      <c r="L35" s="29">
        <v>1919.78</v>
      </c>
      <c r="M35" s="29">
        <f t="shared" si="0"/>
        <v>8593.5</v>
      </c>
      <c r="N35" s="29">
        <f t="shared" si="1"/>
        <v>51406.5</v>
      </c>
    </row>
    <row r="36" spans="1:15" s="7" customFormat="1" ht="18.75" x14ac:dyDescent="0.3">
      <c r="A36" s="23">
        <v>26</v>
      </c>
      <c r="B36" s="24" t="s">
        <v>165</v>
      </c>
      <c r="C36" s="24" t="s">
        <v>224</v>
      </c>
      <c r="D36" s="23" t="s">
        <v>109</v>
      </c>
      <c r="E36" s="25" t="s">
        <v>8</v>
      </c>
      <c r="F36" s="25" t="s">
        <v>101</v>
      </c>
      <c r="G36" s="26">
        <v>160000</v>
      </c>
      <c r="H36" s="31">
        <v>25</v>
      </c>
      <c r="I36" s="28">
        <v>11258.1</v>
      </c>
      <c r="J36" s="28">
        <v>4592</v>
      </c>
      <c r="K36" s="28">
        <v>4864</v>
      </c>
      <c r="L36" s="28">
        <v>3839.56</v>
      </c>
      <c r="M36" s="29">
        <f>+H36+I36+J36+K36+L36</f>
        <v>24578.66</v>
      </c>
      <c r="N36" s="29">
        <f>+G36-M36</f>
        <v>135421.34</v>
      </c>
    </row>
    <row r="37" spans="1:15" s="7" customFormat="1" ht="18.75" x14ac:dyDescent="0.3">
      <c r="A37" s="23">
        <v>27</v>
      </c>
      <c r="B37" s="24" t="s">
        <v>78</v>
      </c>
      <c r="C37" s="24" t="s">
        <v>3</v>
      </c>
      <c r="D37" s="23" t="s">
        <v>109</v>
      </c>
      <c r="E37" s="25" t="s">
        <v>8</v>
      </c>
      <c r="F37" s="25" t="s">
        <v>101</v>
      </c>
      <c r="G37" s="30">
        <v>60000</v>
      </c>
      <c r="H37" s="31">
        <v>25</v>
      </c>
      <c r="I37" s="29">
        <v>3486.68</v>
      </c>
      <c r="J37" s="29">
        <v>1722</v>
      </c>
      <c r="K37" s="29">
        <v>1824</v>
      </c>
      <c r="L37" s="29"/>
      <c r="M37" s="29">
        <f t="shared" si="0"/>
        <v>7057.68</v>
      </c>
      <c r="N37" s="29">
        <f t="shared" si="1"/>
        <v>52942.32</v>
      </c>
    </row>
    <row r="38" spans="1:15" s="7" customFormat="1" ht="18.75" x14ac:dyDescent="0.3">
      <c r="A38" s="23">
        <v>28</v>
      </c>
      <c r="B38" s="24" t="s">
        <v>186</v>
      </c>
      <c r="C38" s="24" t="s">
        <v>3</v>
      </c>
      <c r="D38" s="24" t="s">
        <v>109</v>
      </c>
      <c r="E38" s="25" t="s">
        <v>8</v>
      </c>
      <c r="F38" s="25" t="s">
        <v>101</v>
      </c>
      <c r="G38" s="30">
        <v>60000</v>
      </c>
      <c r="H38" s="31">
        <v>25</v>
      </c>
      <c r="I38" s="29">
        <v>3486.68</v>
      </c>
      <c r="J38" s="29">
        <v>1722</v>
      </c>
      <c r="K38" s="29">
        <v>1824</v>
      </c>
      <c r="L38" s="29"/>
      <c r="M38" s="29">
        <f t="shared" si="0"/>
        <v>7057.68</v>
      </c>
      <c r="N38" s="29">
        <f t="shared" si="1"/>
        <v>52942.32</v>
      </c>
    </row>
    <row r="39" spans="1:15" s="7" customFormat="1" ht="18.75" x14ac:dyDescent="0.3">
      <c r="A39" s="23">
        <v>29</v>
      </c>
      <c r="B39" s="24" t="s">
        <v>36</v>
      </c>
      <c r="C39" s="24" t="s">
        <v>15</v>
      </c>
      <c r="D39" s="24" t="s">
        <v>109</v>
      </c>
      <c r="E39" s="25" t="s">
        <v>8</v>
      </c>
      <c r="F39" s="25" t="s">
        <v>101</v>
      </c>
      <c r="G39" s="30">
        <v>60000</v>
      </c>
      <c r="H39" s="31">
        <v>25</v>
      </c>
      <c r="I39" s="28">
        <v>3486.68</v>
      </c>
      <c r="J39" s="29">
        <v>1722</v>
      </c>
      <c r="K39" s="29">
        <v>1824</v>
      </c>
      <c r="L39" s="29"/>
      <c r="M39" s="29">
        <f t="shared" si="0"/>
        <v>7057.68</v>
      </c>
      <c r="N39" s="29">
        <f t="shared" si="1"/>
        <v>52942.32</v>
      </c>
    </row>
    <row r="40" spans="1:15" s="7" customFormat="1" ht="18.75" x14ac:dyDescent="0.3">
      <c r="A40" s="23">
        <v>30</v>
      </c>
      <c r="B40" s="24" t="s">
        <v>211</v>
      </c>
      <c r="C40" s="24" t="s">
        <v>15</v>
      </c>
      <c r="D40" s="24" t="s">
        <v>109</v>
      </c>
      <c r="E40" s="25" t="s">
        <v>8</v>
      </c>
      <c r="F40" s="25" t="s">
        <v>101</v>
      </c>
      <c r="G40" s="30">
        <v>50000</v>
      </c>
      <c r="H40" s="31">
        <v>25</v>
      </c>
      <c r="I40" s="29">
        <v>1854</v>
      </c>
      <c r="J40" s="29">
        <v>1435</v>
      </c>
      <c r="K40" s="29">
        <v>1520</v>
      </c>
      <c r="L40" s="29"/>
      <c r="M40" s="29">
        <f t="shared" si="0"/>
        <v>4834</v>
      </c>
      <c r="N40" s="29">
        <f t="shared" si="1"/>
        <v>45166</v>
      </c>
    </row>
    <row r="41" spans="1:15" s="7" customFormat="1" ht="18.75" x14ac:dyDescent="0.3">
      <c r="A41" s="23">
        <v>31</v>
      </c>
      <c r="B41" s="24" t="s">
        <v>212</v>
      </c>
      <c r="C41" s="24" t="s">
        <v>15</v>
      </c>
      <c r="D41" s="24" t="s">
        <v>109</v>
      </c>
      <c r="E41" s="25" t="s">
        <v>9</v>
      </c>
      <c r="F41" s="25" t="s">
        <v>101</v>
      </c>
      <c r="G41" s="30">
        <v>50000</v>
      </c>
      <c r="H41" s="31">
        <v>25</v>
      </c>
      <c r="I41" s="29">
        <v>1854</v>
      </c>
      <c r="J41" s="29">
        <v>1435</v>
      </c>
      <c r="K41" s="29">
        <v>1520</v>
      </c>
      <c r="L41" s="29"/>
      <c r="M41" s="29">
        <f t="shared" ref="M41" si="18">+H41+I41+J41+K41+L41</f>
        <v>4834</v>
      </c>
      <c r="N41" s="29">
        <f t="shared" ref="N41" si="19">+G41-M41</f>
        <v>45166</v>
      </c>
    </row>
    <row r="42" spans="1:15" s="7" customFormat="1" ht="18.75" x14ac:dyDescent="0.3">
      <c r="A42" s="23">
        <v>32</v>
      </c>
      <c r="B42" s="24" t="s">
        <v>110</v>
      </c>
      <c r="C42" s="24" t="s">
        <v>111</v>
      </c>
      <c r="D42" s="24" t="s">
        <v>109</v>
      </c>
      <c r="E42" s="25" t="s">
        <v>8</v>
      </c>
      <c r="F42" s="25" t="s">
        <v>101</v>
      </c>
      <c r="G42" s="30">
        <v>60000</v>
      </c>
      <c r="H42" s="31">
        <v>25</v>
      </c>
      <c r="I42" s="29">
        <v>3486.68</v>
      </c>
      <c r="J42" s="29">
        <v>1722</v>
      </c>
      <c r="K42" s="29">
        <v>1824</v>
      </c>
      <c r="L42" s="29"/>
      <c r="M42" s="29">
        <f t="shared" si="0"/>
        <v>7057.68</v>
      </c>
      <c r="N42" s="29">
        <f t="shared" si="1"/>
        <v>52942.32</v>
      </c>
    </row>
    <row r="43" spans="1:15" s="7" customFormat="1" ht="18.75" x14ac:dyDescent="0.3">
      <c r="A43" s="23">
        <v>33</v>
      </c>
      <c r="B43" s="24" t="s">
        <v>85</v>
      </c>
      <c r="C43" s="24" t="s">
        <v>16</v>
      </c>
      <c r="D43" s="24" t="s">
        <v>109</v>
      </c>
      <c r="E43" s="25" t="s">
        <v>8</v>
      </c>
      <c r="F43" s="25" t="s">
        <v>101</v>
      </c>
      <c r="G43" s="30">
        <v>40000</v>
      </c>
      <c r="H43" s="31">
        <v>25</v>
      </c>
      <c r="I43" s="29">
        <v>0</v>
      </c>
      <c r="J43" s="29">
        <v>1148</v>
      </c>
      <c r="K43" s="29">
        <v>1216</v>
      </c>
      <c r="L43" s="29">
        <v>3839.56</v>
      </c>
      <c r="M43" s="29">
        <f t="shared" ref="M43" si="20">+H43+I43+J43+K43+L43</f>
        <v>6228.5599999999995</v>
      </c>
      <c r="N43" s="29">
        <f t="shared" ref="N43" si="21">+G43-M43</f>
        <v>33771.440000000002</v>
      </c>
    </row>
    <row r="44" spans="1:15" s="7" customFormat="1" ht="18.75" x14ac:dyDescent="0.3">
      <c r="A44" s="23">
        <v>34</v>
      </c>
      <c r="B44" s="24" t="s">
        <v>35</v>
      </c>
      <c r="C44" s="23" t="s">
        <v>226</v>
      </c>
      <c r="D44" s="37" t="s">
        <v>225</v>
      </c>
      <c r="E44" s="25" t="s">
        <v>8</v>
      </c>
      <c r="F44" s="25" t="s">
        <v>101</v>
      </c>
      <c r="G44" s="26">
        <v>125000</v>
      </c>
      <c r="H44" s="31">
        <v>25</v>
      </c>
      <c r="I44" s="28">
        <v>17985.990000000002</v>
      </c>
      <c r="J44" s="28">
        <v>3587.5</v>
      </c>
      <c r="K44" s="28">
        <v>3800</v>
      </c>
      <c r="L44" s="29"/>
      <c r="M44" s="29">
        <f t="shared" si="0"/>
        <v>25398.49</v>
      </c>
      <c r="N44" s="29">
        <f t="shared" si="1"/>
        <v>99601.51</v>
      </c>
    </row>
    <row r="45" spans="1:15" s="7" customFormat="1" ht="18.75" customHeight="1" x14ac:dyDescent="0.3">
      <c r="A45" s="23">
        <v>35</v>
      </c>
      <c r="B45" s="24" t="s">
        <v>96</v>
      </c>
      <c r="C45" s="23" t="s">
        <v>227</v>
      </c>
      <c r="D45" s="23" t="s">
        <v>235</v>
      </c>
      <c r="E45" s="38" t="s">
        <v>8</v>
      </c>
      <c r="F45" s="38" t="s">
        <v>101</v>
      </c>
      <c r="G45" s="26">
        <v>125000</v>
      </c>
      <c r="H45" s="27">
        <v>25</v>
      </c>
      <c r="I45" s="28">
        <v>17985.990000000002</v>
      </c>
      <c r="J45" s="28">
        <v>3587.5</v>
      </c>
      <c r="K45" s="28">
        <v>3800</v>
      </c>
      <c r="L45" s="28"/>
      <c r="M45" s="28">
        <f t="shared" si="0"/>
        <v>25398.49</v>
      </c>
      <c r="N45" s="28">
        <f t="shared" si="1"/>
        <v>99601.51</v>
      </c>
    </row>
    <row r="46" spans="1:15" s="7" customFormat="1" ht="18.75" x14ac:dyDescent="0.3">
      <c r="A46" s="23">
        <v>36</v>
      </c>
      <c r="B46" s="39" t="s">
        <v>27</v>
      </c>
      <c r="C46" s="24" t="s">
        <v>2</v>
      </c>
      <c r="D46" s="24" t="s">
        <v>124</v>
      </c>
      <c r="E46" s="40" t="s">
        <v>8</v>
      </c>
      <c r="F46" s="25" t="s">
        <v>101</v>
      </c>
      <c r="G46" s="26">
        <v>75000</v>
      </c>
      <c r="H46" s="41">
        <v>25</v>
      </c>
      <c r="I46" s="42">
        <v>6309.38</v>
      </c>
      <c r="J46" s="28">
        <v>2152.5</v>
      </c>
      <c r="K46" s="28">
        <v>2280</v>
      </c>
      <c r="L46" s="42"/>
      <c r="M46" s="29">
        <f t="shared" si="0"/>
        <v>10766.880000000001</v>
      </c>
      <c r="N46" s="29">
        <f t="shared" si="1"/>
        <v>64233.119999999995</v>
      </c>
      <c r="O46" s="6"/>
    </row>
    <row r="47" spans="1:15" s="7" customFormat="1" ht="18.75" x14ac:dyDescent="0.3">
      <c r="A47" s="23">
        <v>37</v>
      </c>
      <c r="B47" s="24" t="s">
        <v>37</v>
      </c>
      <c r="C47" s="24" t="s">
        <v>2</v>
      </c>
      <c r="D47" s="24" t="s">
        <v>112</v>
      </c>
      <c r="E47" s="25" t="s">
        <v>9</v>
      </c>
      <c r="F47" s="25" t="s">
        <v>101</v>
      </c>
      <c r="G47" s="30">
        <v>85000</v>
      </c>
      <c r="H47" s="31">
        <v>25</v>
      </c>
      <c r="I47" s="29">
        <v>8576.99</v>
      </c>
      <c r="J47" s="29">
        <v>2439.5</v>
      </c>
      <c r="K47" s="29">
        <v>2584</v>
      </c>
      <c r="L47" s="29"/>
      <c r="M47" s="29">
        <v>13625.49</v>
      </c>
      <c r="N47" s="29">
        <v>71374.509999999995</v>
      </c>
    </row>
    <row r="48" spans="1:15" s="7" customFormat="1" ht="18.75" x14ac:dyDescent="0.3">
      <c r="A48" s="23">
        <v>38</v>
      </c>
      <c r="B48" s="24" t="s">
        <v>202</v>
      </c>
      <c r="C48" s="24" t="s">
        <v>203</v>
      </c>
      <c r="D48" s="24" t="s">
        <v>112</v>
      </c>
      <c r="E48" s="25" t="s">
        <v>9</v>
      </c>
      <c r="F48" s="25" t="s">
        <v>101</v>
      </c>
      <c r="G48" s="30">
        <v>60000</v>
      </c>
      <c r="H48" s="31">
        <v>25</v>
      </c>
      <c r="I48" s="28">
        <v>3486.68</v>
      </c>
      <c r="J48" s="29">
        <v>1722</v>
      </c>
      <c r="K48" s="29">
        <v>1824</v>
      </c>
      <c r="L48" s="29"/>
      <c r="M48" s="29">
        <f t="shared" ref="M48:M50" si="22">+H48+I48+J48+K48+L48</f>
        <v>7057.68</v>
      </c>
      <c r="N48" s="29">
        <f t="shared" ref="N48:N50" si="23">+G48-M48</f>
        <v>52942.32</v>
      </c>
    </row>
    <row r="49" spans="1:15" s="7" customFormat="1" ht="18.75" x14ac:dyDescent="0.3">
      <c r="A49" s="23">
        <v>39</v>
      </c>
      <c r="B49" s="24" t="s">
        <v>207</v>
      </c>
      <c r="C49" s="24" t="s">
        <v>203</v>
      </c>
      <c r="D49" s="24" t="s">
        <v>112</v>
      </c>
      <c r="E49" s="25" t="s">
        <v>8</v>
      </c>
      <c r="F49" s="25" t="s">
        <v>101</v>
      </c>
      <c r="G49" s="30">
        <v>50000</v>
      </c>
      <c r="H49" s="31">
        <v>25</v>
      </c>
      <c r="I49" s="29">
        <v>1854</v>
      </c>
      <c r="J49" s="29">
        <v>1435</v>
      </c>
      <c r="K49" s="29">
        <v>1520</v>
      </c>
      <c r="L49" s="29"/>
      <c r="M49" s="29">
        <f t="shared" si="22"/>
        <v>4834</v>
      </c>
      <c r="N49" s="29">
        <f t="shared" si="23"/>
        <v>45166</v>
      </c>
    </row>
    <row r="50" spans="1:15" s="7" customFormat="1" ht="18.75" x14ac:dyDescent="0.3">
      <c r="A50" s="23">
        <v>40</v>
      </c>
      <c r="B50" s="24" t="s">
        <v>208</v>
      </c>
      <c r="C50" s="23" t="s">
        <v>99</v>
      </c>
      <c r="D50" s="24" t="s">
        <v>112</v>
      </c>
      <c r="E50" s="25" t="s">
        <v>9</v>
      </c>
      <c r="F50" s="25" t="s">
        <v>101</v>
      </c>
      <c r="G50" s="30">
        <v>40000</v>
      </c>
      <c r="H50" s="31">
        <v>25</v>
      </c>
      <c r="I50" s="24">
        <v>442.65</v>
      </c>
      <c r="J50" s="29">
        <v>1148</v>
      </c>
      <c r="K50" s="29">
        <v>1216</v>
      </c>
      <c r="L50" s="29"/>
      <c r="M50" s="29">
        <f t="shared" si="22"/>
        <v>2831.65</v>
      </c>
      <c r="N50" s="29">
        <f t="shared" si="23"/>
        <v>37168.35</v>
      </c>
      <c r="O50" s="6"/>
    </row>
    <row r="51" spans="1:15" s="7" customFormat="1" ht="18.75" x14ac:dyDescent="0.3">
      <c r="A51" s="23">
        <v>41</v>
      </c>
      <c r="B51" s="24" t="s">
        <v>25</v>
      </c>
      <c r="C51" s="23" t="s">
        <v>227</v>
      </c>
      <c r="D51" s="24" t="s">
        <v>113</v>
      </c>
      <c r="E51" s="36" t="s">
        <v>8</v>
      </c>
      <c r="F51" s="25" t="s">
        <v>101</v>
      </c>
      <c r="G51" s="26">
        <v>125000</v>
      </c>
      <c r="H51" s="31">
        <v>25</v>
      </c>
      <c r="I51" s="28">
        <v>17026.099999999999</v>
      </c>
      <c r="J51" s="28">
        <v>3587.5</v>
      </c>
      <c r="K51" s="28">
        <v>3800</v>
      </c>
      <c r="L51" s="29">
        <v>3839.56</v>
      </c>
      <c r="M51" s="29">
        <f t="shared" si="0"/>
        <v>28278.16</v>
      </c>
      <c r="N51" s="29">
        <f t="shared" si="1"/>
        <v>96721.84</v>
      </c>
    </row>
    <row r="52" spans="1:15" s="7" customFormat="1" ht="18.75" x14ac:dyDescent="0.3">
      <c r="A52" s="23">
        <v>42</v>
      </c>
      <c r="B52" s="24" t="s">
        <v>26</v>
      </c>
      <c r="C52" s="24" t="s">
        <v>3</v>
      </c>
      <c r="D52" s="24" t="s">
        <v>113</v>
      </c>
      <c r="E52" s="25" t="s">
        <v>8</v>
      </c>
      <c r="F52" s="25" t="s">
        <v>101</v>
      </c>
      <c r="G52" s="30">
        <v>50000</v>
      </c>
      <c r="H52" s="31">
        <v>25</v>
      </c>
      <c r="I52" s="29">
        <v>1854</v>
      </c>
      <c r="J52" s="29">
        <v>1435</v>
      </c>
      <c r="K52" s="29">
        <v>1520</v>
      </c>
      <c r="L52" s="29"/>
      <c r="M52" s="29">
        <f t="shared" si="0"/>
        <v>4834</v>
      </c>
      <c r="N52" s="29">
        <f t="shared" si="1"/>
        <v>45166</v>
      </c>
    </row>
    <row r="53" spans="1:15" s="7" customFormat="1" ht="18.75" x14ac:dyDescent="0.3">
      <c r="A53" s="23">
        <v>43</v>
      </c>
      <c r="B53" s="39" t="s">
        <v>166</v>
      </c>
      <c r="C53" s="23" t="s">
        <v>6</v>
      </c>
      <c r="D53" s="24" t="s">
        <v>114</v>
      </c>
      <c r="E53" s="40" t="s">
        <v>8</v>
      </c>
      <c r="F53" s="25" t="s">
        <v>101</v>
      </c>
      <c r="G53" s="26">
        <v>160000</v>
      </c>
      <c r="H53" s="41">
        <v>25</v>
      </c>
      <c r="I53" s="28">
        <v>26218.87</v>
      </c>
      <c r="J53" s="28">
        <v>4592</v>
      </c>
      <c r="K53" s="28">
        <v>4864</v>
      </c>
      <c r="L53" s="42"/>
      <c r="M53" s="29">
        <f t="shared" si="0"/>
        <v>35699.869999999995</v>
      </c>
      <c r="N53" s="29">
        <f t="shared" si="1"/>
        <v>124300.13</v>
      </c>
    </row>
    <row r="54" spans="1:15" s="7" customFormat="1" ht="18.75" x14ac:dyDescent="0.3">
      <c r="A54" s="23">
        <v>44</v>
      </c>
      <c r="B54" s="39" t="s">
        <v>184</v>
      </c>
      <c r="C54" s="23" t="s">
        <v>185</v>
      </c>
      <c r="D54" s="24" t="s">
        <v>114</v>
      </c>
      <c r="E54" s="40" t="s">
        <v>9</v>
      </c>
      <c r="F54" s="25" t="s">
        <v>101</v>
      </c>
      <c r="G54" s="26">
        <v>125000</v>
      </c>
      <c r="H54" s="41">
        <v>25</v>
      </c>
      <c r="I54" s="28">
        <v>17985.990000000002</v>
      </c>
      <c r="J54" s="28">
        <v>3587.5</v>
      </c>
      <c r="K54" s="28">
        <v>3800</v>
      </c>
      <c r="L54" s="42"/>
      <c r="M54" s="29">
        <f t="shared" si="0"/>
        <v>25398.49</v>
      </c>
      <c r="N54" s="29">
        <f t="shared" si="1"/>
        <v>99601.51</v>
      </c>
    </row>
    <row r="55" spans="1:15" s="7" customFormat="1" ht="18.75" x14ac:dyDescent="0.3">
      <c r="A55" s="23">
        <v>45</v>
      </c>
      <c r="B55" s="24" t="s">
        <v>42</v>
      </c>
      <c r="C55" s="43" t="s">
        <v>15</v>
      </c>
      <c r="D55" s="43" t="s">
        <v>114</v>
      </c>
      <c r="E55" s="40" t="s">
        <v>8</v>
      </c>
      <c r="F55" s="25" t="s">
        <v>101</v>
      </c>
      <c r="G55" s="26">
        <v>70000</v>
      </c>
      <c r="H55" s="31">
        <v>25</v>
      </c>
      <c r="I55" s="28">
        <v>5368.48</v>
      </c>
      <c r="J55" s="28">
        <v>2009</v>
      </c>
      <c r="K55" s="28">
        <v>2128</v>
      </c>
      <c r="L55" s="29"/>
      <c r="M55" s="29">
        <f t="shared" si="0"/>
        <v>9530.48</v>
      </c>
      <c r="N55" s="29">
        <f t="shared" si="1"/>
        <v>60469.520000000004</v>
      </c>
    </row>
    <row r="56" spans="1:15" s="7" customFormat="1" ht="18.75" x14ac:dyDescent="0.3">
      <c r="A56" s="23">
        <v>46</v>
      </c>
      <c r="B56" s="24" t="s">
        <v>219</v>
      </c>
      <c r="C56" s="43" t="s">
        <v>216</v>
      </c>
      <c r="D56" s="43" t="s">
        <v>114</v>
      </c>
      <c r="E56" s="40" t="s">
        <v>8</v>
      </c>
      <c r="F56" s="25" t="s">
        <v>101</v>
      </c>
      <c r="G56" s="26">
        <v>70000</v>
      </c>
      <c r="H56" s="31">
        <v>25</v>
      </c>
      <c r="I56" s="28">
        <v>5368.48</v>
      </c>
      <c r="J56" s="28">
        <v>2009</v>
      </c>
      <c r="K56" s="28">
        <v>2128</v>
      </c>
      <c r="L56" s="29"/>
      <c r="M56" s="29">
        <f t="shared" ref="M56" si="24">+H56+I56+J56+K56+L56</f>
        <v>9530.48</v>
      </c>
      <c r="N56" s="29">
        <f t="shared" ref="N56" si="25">+G56-M56</f>
        <v>60469.520000000004</v>
      </c>
    </row>
    <row r="57" spans="1:15" s="7" customFormat="1" ht="18.75" x14ac:dyDescent="0.3">
      <c r="A57" s="23">
        <v>47</v>
      </c>
      <c r="B57" s="24" t="s">
        <v>38</v>
      </c>
      <c r="C57" s="24" t="s">
        <v>228</v>
      </c>
      <c r="D57" s="24" t="s">
        <v>115</v>
      </c>
      <c r="E57" s="25" t="s">
        <v>8</v>
      </c>
      <c r="F57" s="25" t="s">
        <v>101</v>
      </c>
      <c r="G57" s="26">
        <v>125000</v>
      </c>
      <c r="H57" s="27">
        <v>25</v>
      </c>
      <c r="I57" s="28">
        <v>17985.990000000002</v>
      </c>
      <c r="J57" s="28">
        <v>3587.5</v>
      </c>
      <c r="K57" s="28">
        <v>3800</v>
      </c>
      <c r="L57" s="28"/>
      <c r="M57" s="29">
        <f t="shared" si="0"/>
        <v>25398.49</v>
      </c>
      <c r="N57" s="29">
        <f t="shared" si="1"/>
        <v>99601.51</v>
      </c>
    </row>
    <row r="58" spans="1:15" s="7" customFormat="1" ht="18.75" x14ac:dyDescent="0.3">
      <c r="A58" s="23">
        <v>48</v>
      </c>
      <c r="B58" s="24" t="s">
        <v>188</v>
      </c>
      <c r="C58" s="24" t="s">
        <v>189</v>
      </c>
      <c r="D58" s="24" t="s">
        <v>115</v>
      </c>
      <c r="E58" s="25" t="s">
        <v>9</v>
      </c>
      <c r="F58" s="25" t="s">
        <v>101</v>
      </c>
      <c r="G58" s="26">
        <v>75000</v>
      </c>
      <c r="H58" s="27">
        <v>25</v>
      </c>
      <c r="I58" s="28">
        <v>5925.42</v>
      </c>
      <c r="J58" s="28">
        <v>2152.5</v>
      </c>
      <c r="K58" s="28">
        <v>2280</v>
      </c>
      <c r="L58" s="29">
        <v>1919.78</v>
      </c>
      <c r="M58" s="29">
        <f t="shared" si="0"/>
        <v>12302.7</v>
      </c>
      <c r="N58" s="29">
        <f t="shared" si="1"/>
        <v>62697.3</v>
      </c>
    </row>
    <row r="59" spans="1:15" s="7" customFormat="1" ht="18.75" x14ac:dyDescent="0.3">
      <c r="A59" s="23">
        <v>49</v>
      </c>
      <c r="B59" s="24" t="s">
        <v>32</v>
      </c>
      <c r="C59" s="24" t="s">
        <v>15</v>
      </c>
      <c r="D59" s="24" t="s">
        <v>115</v>
      </c>
      <c r="E59" s="25" t="s">
        <v>9</v>
      </c>
      <c r="F59" s="25" t="s">
        <v>101</v>
      </c>
      <c r="G59" s="30">
        <v>75000</v>
      </c>
      <c r="H59" s="31">
        <v>25</v>
      </c>
      <c r="I59" s="35">
        <v>6309.38</v>
      </c>
      <c r="J59" s="29">
        <v>2152.5</v>
      </c>
      <c r="K59" s="29">
        <v>2280</v>
      </c>
      <c r="L59" s="29"/>
      <c r="M59" s="29">
        <f t="shared" si="0"/>
        <v>10766.880000000001</v>
      </c>
      <c r="N59" s="29">
        <f t="shared" si="1"/>
        <v>64233.119999999995</v>
      </c>
    </row>
    <row r="60" spans="1:15" s="7" customFormat="1" ht="18.75" x14ac:dyDescent="0.3">
      <c r="A60" s="23">
        <v>50</v>
      </c>
      <c r="B60" s="24" t="s">
        <v>40</v>
      </c>
      <c r="C60" s="24" t="s">
        <v>17</v>
      </c>
      <c r="D60" s="24" t="s">
        <v>115</v>
      </c>
      <c r="E60" s="25" t="s">
        <v>9</v>
      </c>
      <c r="F60" s="25" t="s">
        <v>101</v>
      </c>
      <c r="G60" s="30">
        <v>40000</v>
      </c>
      <c r="H60" s="31">
        <v>25</v>
      </c>
      <c r="I60" s="23">
        <v>442.65</v>
      </c>
      <c r="J60" s="29">
        <v>1148</v>
      </c>
      <c r="K60" s="29">
        <v>1216</v>
      </c>
      <c r="L60" s="29"/>
      <c r="M60" s="29">
        <f t="shared" si="0"/>
        <v>2831.65</v>
      </c>
      <c r="N60" s="29">
        <f t="shared" si="1"/>
        <v>37168.35</v>
      </c>
    </row>
    <row r="61" spans="1:15" s="7" customFormat="1" ht="18.75" x14ac:dyDescent="0.3">
      <c r="A61" s="23">
        <v>51</v>
      </c>
      <c r="B61" s="24" t="s">
        <v>39</v>
      </c>
      <c r="C61" s="24" t="s">
        <v>17</v>
      </c>
      <c r="D61" s="24" t="s">
        <v>115</v>
      </c>
      <c r="E61" s="25" t="s">
        <v>9</v>
      </c>
      <c r="F61" s="25" t="s">
        <v>101</v>
      </c>
      <c r="G61" s="30">
        <v>50000</v>
      </c>
      <c r="H61" s="31">
        <v>25</v>
      </c>
      <c r="I61" s="29">
        <v>1854</v>
      </c>
      <c r="J61" s="29">
        <v>1435</v>
      </c>
      <c r="K61" s="29">
        <v>1520</v>
      </c>
      <c r="L61" s="29"/>
      <c r="M61" s="29">
        <f t="shared" si="0"/>
        <v>4834</v>
      </c>
      <c r="N61" s="29">
        <f t="shared" si="1"/>
        <v>45166</v>
      </c>
    </row>
    <row r="62" spans="1:15" s="7" customFormat="1" ht="18.75" x14ac:dyDescent="0.3">
      <c r="A62" s="23">
        <v>52</v>
      </c>
      <c r="B62" s="24" t="s">
        <v>190</v>
      </c>
      <c r="C62" s="24" t="s">
        <v>17</v>
      </c>
      <c r="D62" s="24" t="s">
        <v>115</v>
      </c>
      <c r="E62" s="25" t="s">
        <v>9</v>
      </c>
      <c r="F62" s="25" t="s">
        <v>101</v>
      </c>
      <c r="G62" s="30">
        <v>40000</v>
      </c>
      <c r="H62" s="31">
        <v>25</v>
      </c>
      <c r="I62" s="29">
        <v>442.65</v>
      </c>
      <c r="J62" s="29">
        <v>1148</v>
      </c>
      <c r="K62" s="29">
        <v>1216</v>
      </c>
      <c r="L62" s="24"/>
      <c r="M62" s="29">
        <f t="shared" si="0"/>
        <v>2831.65</v>
      </c>
      <c r="N62" s="29">
        <f t="shared" si="1"/>
        <v>37168.35</v>
      </c>
    </row>
    <row r="63" spans="1:15" s="7" customFormat="1" ht="18.75" x14ac:dyDescent="0.3">
      <c r="A63" s="23">
        <v>53</v>
      </c>
      <c r="B63" s="24" t="s">
        <v>195</v>
      </c>
      <c r="C63" s="24" t="s">
        <v>17</v>
      </c>
      <c r="D63" s="24" t="s">
        <v>115</v>
      </c>
      <c r="E63" s="25" t="s">
        <v>9</v>
      </c>
      <c r="F63" s="25" t="s">
        <v>101</v>
      </c>
      <c r="G63" s="30">
        <v>40000</v>
      </c>
      <c r="H63" s="31">
        <v>25</v>
      </c>
      <c r="I63" s="29">
        <v>442.65</v>
      </c>
      <c r="J63" s="29">
        <v>1148</v>
      </c>
      <c r="K63" s="29">
        <v>1216</v>
      </c>
      <c r="L63" s="24"/>
      <c r="M63" s="29">
        <f t="shared" si="0"/>
        <v>2831.65</v>
      </c>
      <c r="N63" s="29">
        <f t="shared" si="1"/>
        <v>37168.35</v>
      </c>
    </row>
    <row r="64" spans="1:15" s="7" customFormat="1" ht="18.75" x14ac:dyDescent="0.3">
      <c r="A64" s="23">
        <v>54</v>
      </c>
      <c r="B64" s="23" t="s">
        <v>180</v>
      </c>
      <c r="C64" s="24" t="s">
        <v>17</v>
      </c>
      <c r="D64" s="24" t="s">
        <v>115</v>
      </c>
      <c r="E64" s="25" t="s">
        <v>9</v>
      </c>
      <c r="F64" s="25" t="s">
        <v>101</v>
      </c>
      <c r="G64" s="30">
        <v>40000</v>
      </c>
      <c r="H64" s="31">
        <v>25</v>
      </c>
      <c r="I64" s="29">
        <v>442.65</v>
      </c>
      <c r="J64" s="29">
        <v>1148</v>
      </c>
      <c r="K64" s="29">
        <v>1216</v>
      </c>
      <c r="L64" s="24"/>
      <c r="M64" s="29">
        <f t="shared" ref="M64:M67" si="26">+H64+I64+J64+K64+L64</f>
        <v>2831.65</v>
      </c>
      <c r="N64" s="29">
        <f t="shared" ref="N64:N67" si="27">+G64-M64</f>
        <v>37168.35</v>
      </c>
    </row>
    <row r="65" spans="1:15" s="7" customFormat="1" ht="18.75" x14ac:dyDescent="0.3">
      <c r="A65" s="23">
        <v>55</v>
      </c>
      <c r="B65" s="23" t="s">
        <v>206</v>
      </c>
      <c r="C65" s="24" t="s">
        <v>17</v>
      </c>
      <c r="D65" s="24" t="s">
        <v>115</v>
      </c>
      <c r="E65" s="25" t="s">
        <v>9</v>
      </c>
      <c r="F65" s="25" t="s">
        <v>101</v>
      </c>
      <c r="G65" s="30">
        <v>40000</v>
      </c>
      <c r="H65" s="31">
        <v>25</v>
      </c>
      <c r="I65" s="29">
        <v>442.65</v>
      </c>
      <c r="J65" s="29">
        <v>1148</v>
      </c>
      <c r="K65" s="29">
        <v>1216</v>
      </c>
      <c r="L65" s="24"/>
      <c r="M65" s="29">
        <f t="shared" ref="M65" si="28">+H65+I65+J65+K65+L65</f>
        <v>2831.65</v>
      </c>
      <c r="N65" s="29">
        <f t="shared" ref="N65" si="29">+G65-M65</f>
        <v>37168.35</v>
      </c>
    </row>
    <row r="66" spans="1:15" s="7" customFormat="1" ht="18.75" x14ac:dyDescent="0.3">
      <c r="A66" s="23">
        <v>56</v>
      </c>
      <c r="B66" s="24" t="s">
        <v>94</v>
      </c>
      <c r="C66" s="24" t="s">
        <v>193</v>
      </c>
      <c r="D66" s="24" t="s">
        <v>194</v>
      </c>
      <c r="E66" s="25" t="s">
        <v>9</v>
      </c>
      <c r="F66" s="25" t="s">
        <v>101</v>
      </c>
      <c r="G66" s="26">
        <v>160000</v>
      </c>
      <c r="H66" s="31">
        <v>25</v>
      </c>
      <c r="I66" s="28">
        <v>26218.87</v>
      </c>
      <c r="J66" s="28">
        <v>4592</v>
      </c>
      <c r="K66" s="28">
        <v>4864</v>
      </c>
      <c r="L66" s="29"/>
      <c r="M66" s="29">
        <f t="shared" si="26"/>
        <v>35699.869999999995</v>
      </c>
      <c r="N66" s="29">
        <f t="shared" si="27"/>
        <v>124300.13</v>
      </c>
    </row>
    <row r="67" spans="1:15" s="7" customFormat="1" ht="18.75" x14ac:dyDescent="0.3">
      <c r="A67" s="23">
        <v>57</v>
      </c>
      <c r="B67" s="24" t="s">
        <v>201</v>
      </c>
      <c r="C67" s="23" t="s">
        <v>149</v>
      </c>
      <c r="D67" s="23" t="s">
        <v>116</v>
      </c>
      <c r="E67" s="25" t="s">
        <v>9</v>
      </c>
      <c r="F67" s="25" t="s">
        <v>101</v>
      </c>
      <c r="G67" s="26">
        <v>160000</v>
      </c>
      <c r="H67" s="31">
        <v>25</v>
      </c>
      <c r="I67" s="28">
        <v>26218.87</v>
      </c>
      <c r="J67" s="28">
        <v>4592</v>
      </c>
      <c r="K67" s="28">
        <v>4864</v>
      </c>
      <c r="L67" s="29"/>
      <c r="M67" s="29">
        <f t="shared" si="26"/>
        <v>35699.869999999995</v>
      </c>
      <c r="N67" s="29">
        <f t="shared" si="27"/>
        <v>124300.13</v>
      </c>
      <c r="O67" s="18"/>
    </row>
    <row r="68" spans="1:15" s="7" customFormat="1" ht="18.75" x14ac:dyDescent="0.3">
      <c r="A68" s="23">
        <v>58</v>
      </c>
      <c r="B68" s="24" t="s">
        <v>88</v>
      </c>
      <c r="C68" s="23" t="s">
        <v>14</v>
      </c>
      <c r="D68" s="24" t="s">
        <v>116</v>
      </c>
      <c r="E68" s="25" t="s">
        <v>8</v>
      </c>
      <c r="F68" s="25" t="s">
        <v>101</v>
      </c>
      <c r="G68" s="26">
        <v>70000</v>
      </c>
      <c r="H68" s="31">
        <v>25</v>
      </c>
      <c r="I68" s="28">
        <v>5368.48</v>
      </c>
      <c r="J68" s="28">
        <v>2009</v>
      </c>
      <c r="K68" s="28">
        <v>2128</v>
      </c>
      <c r="L68" s="29"/>
      <c r="M68" s="29">
        <f t="shared" si="0"/>
        <v>9530.48</v>
      </c>
      <c r="N68" s="29">
        <f t="shared" si="1"/>
        <v>60469.520000000004</v>
      </c>
    </row>
    <row r="69" spans="1:15" s="7" customFormat="1" ht="19.5" customHeight="1" x14ac:dyDescent="0.3">
      <c r="A69" s="23">
        <v>59</v>
      </c>
      <c r="B69" s="24" t="s">
        <v>160</v>
      </c>
      <c r="C69" s="24" t="s">
        <v>2</v>
      </c>
      <c r="D69" s="24" t="s">
        <v>116</v>
      </c>
      <c r="E69" s="25" t="s">
        <v>9</v>
      </c>
      <c r="F69" s="25" t="s">
        <v>101</v>
      </c>
      <c r="G69" s="26">
        <v>100000</v>
      </c>
      <c r="H69" s="27">
        <v>25</v>
      </c>
      <c r="I69" s="28">
        <v>12105.37</v>
      </c>
      <c r="J69" s="28">
        <v>2870</v>
      </c>
      <c r="K69" s="28">
        <v>3040</v>
      </c>
      <c r="L69" s="29"/>
      <c r="M69" s="29">
        <f>H69+I69+J69+K69+L69</f>
        <v>18040.370000000003</v>
      </c>
      <c r="N69" s="29">
        <f>G69-M69</f>
        <v>81959.63</v>
      </c>
    </row>
    <row r="70" spans="1:15" s="7" customFormat="1" ht="18.75" x14ac:dyDescent="0.3">
      <c r="A70" s="23">
        <v>60</v>
      </c>
      <c r="B70" s="24" t="s">
        <v>63</v>
      </c>
      <c r="C70" s="24" t="s">
        <v>93</v>
      </c>
      <c r="D70" s="24" t="s">
        <v>116</v>
      </c>
      <c r="E70" s="25" t="s">
        <v>9</v>
      </c>
      <c r="F70" s="25" t="s">
        <v>101</v>
      </c>
      <c r="G70" s="30">
        <v>60000</v>
      </c>
      <c r="H70" s="31">
        <v>25</v>
      </c>
      <c r="I70" s="29">
        <v>3486.68</v>
      </c>
      <c r="J70" s="29">
        <v>1722</v>
      </c>
      <c r="K70" s="29">
        <v>1824</v>
      </c>
      <c r="L70" s="29"/>
      <c r="M70" s="29">
        <f t="shared" si="0"/>
        <v>7057.68</v>
      </c>
      <c r="N70" s="29">
        <f t="shared" si="1"/>
        <v>52942.32</v>
      </c>
    </row>
    <row r="71" spans="1:15" s="7" customFormat="1" ht="18.75" x14ac:dyDescent="0.3">
      <c r="A71" s="23">
        <v>61</v>
      </c>
      <c r="B71" s="24" t="s">
        <v>223</v>
      </c>
      <c r="C71" s="24" t="s">
        <v>4</v>
      </c>
      <c r="D71" s="24" t="s">
        <v>116</v>
      </c>
      <c r="E71" s="25" t="s">
        <v>9</v>
      </c>
      <c r="F71" s="25" t="s">
        <v>101</v>
      </c>
      <c r="G71" s="30">
        <v>60000</v>
      </c>
      <c r="H71" s="31">
        <v>25</v>
      </c>
      <c r="I71" s="29">
        <v>3486.68</v>
      </c>
      <c r="J71" s="29">
        <v>1722</v>
      </c>
      <c r="K71" s="29">
        <v>1824</v>
      </c>
      <c r="L71" s="29"/>
      <c r="M71" s="29">
        <f t="shared" ref="M71" si="30">+H71+I71+J71+K71+L71</f>
        <v>7057.68</v>
      </c>
      <c r="N71" s="29">
        <f t="shared" ref="N71" si="31">+G71-M71</f>
        <v>52942.32</v>
      </c>
    </row>
    <row r="72" spans="1:15" s="7" customFormat="1" ht="18.75" x14ac:dyDescent="0.3">
      <c r="A72" s="23">
        <v>62</v>
      </c>
      <c r="B72" s="24" t="s">
        <v>50</v>
      </c>
      <c r="C72" s="24" t="s">
        <v>229</v>
      </c>
      <c r="D72" s="23" t="s">
        <v>117</v>
      </c>
      <c r="E72" s="25" t="s">
        <v>8</v>
      </c>
      <c r="F72" s="25" t="s">
        <v>101</v>
      </c>
      <c r="G72" s="26">
        <v>125000</v>
      </c>
      <c r="H72" s="31">
        <v>25</v>
      </c>
      <c r="I72" s="28">
        <v>17985.990000000002</v>
      </c>
      <c r="J72" s="28">
        <v>3587.5</v>
      </c>
      <c r="K72" s="28">
        <v>3800</v>
      </c>
      <c r="L72" s="24"/>
      <c r="M72" s="29">
        <f t="shared" si="0"/>
        <v>25398.49</v>
      </c>
      <c r="N72" s="29">
        <f t="shared" si="1"/>
        <v>99601.51</v>
      </c>
    </row>
    <row r="73" spans="1:15" s="7" customFormat="1" ht="18.75" x14ac:dyDescent="0.3">
      <c r="A73" s="23">
        <v>63</v>
      </c>
      <c r="B73" s="24" t="s">
        <v>172</v>
      </c>
      <c r="C73" s="23" t="s">
        <v>15</v>
      </c>
      <c r="D73" s="23" t="s">
        <v>117</v>
      </c>
      <c r="E73" s="25" t="s">
        <v>8</v>
      </c>
      <c r="F73" s="25" t="s">
        <v>101</v>
      </c>
      <c r="G73" s="26">
        <v>60000</v>
      </c>
      <c r="H73" s="27">
        <v>25</v>
      </c>
      <c r="I73" s="29">
        <v>3486.68</v>
      </c>
      <c r="J73" s="28">
        <v>1722</v>
      </c>
      <c r="K73" s="28">
        <v>1824</v>
      </c>
      <c r="L73" s="23"/>
      <c r="M73" s="29">
        <v>7057.68</v>
      </c>
      <c r="N73" s="29">
        <v>52942.32</v>
      </c>
    </row>
    <row r="74" spans="1:15" s="7" customFormat="1" ht="18.75" x14ac:dyDescent="0.3">
      <c r="A74" s="23">
        <v>64</v>
      </c>
      <c r="B74" s="24" t="s">
        <v>81</v>
      </c>
      <c r="C74" s="24" t="s">
        <v>3</v>
      </c>
      <c r="D74" s="23" t="s">
        <v>117</v>
      </c>
      <c r="E74" s="25" t="s">
        <v>9</v>
      </c>
      <c r="F74" s="25" t="s">
        <v>101</v>
      </c>
      <c r="G74" s="30">
        <v>50000</v>
      </c>
      <c r="H74" s="31">
        <v>25</v>
      </c>
      <c r="I74" s="29">
        <v>1854</v>
      </c>
      <c r="J74" s="29">
        <v>1435</v>
      </c>
      <c r="K74" s="29">
        <v>1520</v>
      </c>
      <c r="L74" s="24"/>
      <c r="M74" s="29">
        <f t="shared" si="0"/>
        <v>4834</v>
      </c>
      <c r="N74" s="29">
        <f t="shared" si="1"/>
        <v>45166</v>
      </c>
    </row>
    <row r="75" spans="1:15" s="7" customFormat="1" ht="18.75" x14ac:dyDescent="0.3">
      <c r="A75" s="23">
        <v>65</v>
      </c>
      <c r="B75" s="24" t="s">
        <v>215</v>
      </c>
      <c r="C75" s="24" t="s">
        <v>3</v>
      </c>
      <c r="D75" s="23" t="s">
        <v>117</v>
      </c>
      <c r="E75" s="25" t="s">
        <v>9</v>
      </c>
      <c r="F75" s="25" t="s">
        <v>101</v>
      </c>
      <c r="G75" s="30">
        <v>50000</v>
      </c>
      <c r="H75" s="31">
        <v>25</v>
      </c>
      <c r="I75" s="29">
        <v>1854</v>
      </c>
      <c r="J75" s="29">
        <v>1435</v>
      </c>
      <c r="K75" s="29">
        <v>1520</v>
      </c>
      <c r="L75" s="24"/>
      <c r="M75" s="29">
        <f t="shared" ref="M75" si="32">+H75+I75+J75+K75+L75</f>
        <v>4834</v>
      </c>
      <c r="N75" s="29">
        <f t="shared" ref="N75" si="33">+G75-M75</f>
        <v>45166</v>
      </c>
    </row>
    <row r="76" spans="1:15" s="7" customFormat="1" ht="18.75" x14ac:dyDescent="0.3">
      <c r="A76" s="23">
        <v>66</v>
      </c>
      <c r="B76" s="24" t="s">
        <v>170</v>
      </c>
      <c r="C76" s="24" t="s">
        <v>171</v>
      </c>
      <c r="D76" s="23" t="s">
        <v>118</v>
      </c>
      <c r="E76" s="25" t="s">
        <v>8</v>
      </c>
      <c r="F76" s="25" t="s">
        <v>101</v>
      </c>
      <c r="G76" s="26">
        <v>125000</v>
      </c>
      <c r="H76" s="31">
        <v>25</v>
      </c>
      <c r="I76" s="28">
        <v>17985.990000000002</v>
      </c>
      <c r="J76" s="28">
        <v>3587.5</v>
      </c>
      <c r="K76" s="28">
        <v>3800</v>
      </c>
      <c r="L76" s="24"/>
      <c r="M76" s="29">
        <v>16568.739999999998</v>
      </c>
      <c r="N76" s="29">
        <v>78431.260000000009</v>
      </c>
    </row>
    <row r="77" spans="1:15" s="7" customFormat="1" ht="18.75" x14ac:dyDescent="0.3">
      <c r="A77" s="23">
        <v>67</v>
      </c>
      <c r="B77" s="24" t="s">
        <v>82</v>
      </c>
      <c r="C77" s="24" t="s">
        <v>16</v>
      </c>
      <c r="D77" s="24" t="s">
        <v>118</v>
      </c>
      <c r="E77" s="25" t="s">
        <v>8</v>
      </c>
      <c r="F77" s="25" t="s">
        <v>101</v>
      </c>
      <c r="G77" s="30">
        <v>35000</v>
      </c>
      <c r="H77" s="31">
        <v>25</v>
      </c>
      <c r="I77" s="35">
        <v>0</v>
      </c>
      <c r="J77" s="28">
        <v>1004.5</v>
      </c>
      <c r="K77" s="28">
        <v>1064</v>
      </c>
      <c r="L77" s="29"/>
      <c r="M77" s="29">
        <f t="shared" si="0"/>
        <v>2093.5</v>
      </c>
      <c r="N77" s="29">
        <f t="shared" si="1"/>
        <v>32906.5</v>
      </c>
    </row>
    <row r="78" spans="1:15" s="7" customFormat="1" ht="18.75" x14ac:dyDescent="0.3">
      <c r="A78" s="23">
        <v>68</v>
      </c>
      <c r="B78" s="24" t="s">
        <v>84</v>
      </c>
      <c r="C78" s="24" t="s">
        <v>16</v>
      </c>
      <c r="D78" s="24" t="s">
        <v>118</v>
      </c>
      <c r="E78" s="25" t="s">
        <v>8</v>
      </c>
      <c r="F78" s="25" t="s">
        <v>101</v>
      </c>
      <c r="G78" s="30">
        <v>35000</v>
      </c>
      <c r="H78" s="31">
        <v>25</v>
      </c>
      <c r="I78" s="29">
        <v>0</v>
      </c>
      <c r="J78" s="29">
        <v>1004.5</v>
      </c>
      <c r="K78" s="29">
        <v>1064</v>
      </c>
      <c r="L78" s="24"/>
      <c r="M78" s="29">
        <f t="shared" si="0"/>
        <v>2093.5</v>
      </c>
      <c r="N78" s="29">
        <f t="shared" si="1"/>
        <v>32906.5</v>
      </c>
      <c r="O78" s="6"/>
    </row>
    <row r="79" spans="1:15" s="7" customFormat="1" ht="18.75" x14ac:dyDescent="0.3">
      <c r="A79" s="23">
        <v>69</v>
      </c>
      <c r="B79" s="23" t="s">
        <v>161</v>
      </c>
      <c r="C79" s="24" t="s">
        <v>16</v>
      </c>
      <c r="D79" s="24" t="s">
        <v>118</v>
      </c>
      <c r="E79" s="25" t="s">
        <v>9</v>
      </c>
      <c r="F79" s="25" t="s">
        <v>101</v>
      </c>
      <c r="G79" s="30">
        <v>40000</v>
      </c>
      <c r="H79" s="31">
        <v>25</v>
      </c>
      <c r="I79" s="29">
        <v>442.65</v>
      </c>
      <c r="J79" s="29">
        <v>1148</v>
      </c>
      <c r="K79" s="29">
        <v>1216</v>
      </c>
      <c r="L79" s="24"/>
      <c r="M79" s="29">
        <f t="shared" si="0"/>
        <v>2831.65</v>
      </c>
      <c r="N79" s="29">
        <f t="shared" si="1"/>
        <v>37168.35</v>
      </c>
      <c r="O79" s="6"/>
    </row>
    <row r="80" spans="1:15" s="7" customFormat="1" ht="15.75" customHeight="1" x14ac:dyDescent="0.3">
      <c r="A80" s="23">
        <v>70</v>
      </c>
      <c r="B80" s="24" t="s">
        <v>86</v>
      </c>
      <c r="C80" s="24" t="s">
        <v>227</v>
      </c>
      <c r="D80" s="23" t="s">
        <v>119</v>
      </c>
      <c r="E80" s="25" t="s">
        <v>8</v>
      </c>
      <c r="F80" s="25" t="s">
        <v>101</v>
      </c>
      <c r="G80" s="26">
        <v>125000</v>
      </c>
      <c r="H80" s="31">
        <v>25</v>
      </c>
      <c r="I80" s="28">
        <v>17985.990000000002</v>
      </c>
      <c r="J80" s="28">
        <v>3587.5</v>
      </c>
      <c r="K80" s="28">
        <v>3800</v>
      </c>
      <c r="L80" s="29"/>
      <c r="M80" s="29">
        <f t="shared" si="0"/>
        <v>25398.49</v>
      </c>
      <c r="N80" s="29">
        <f t="shared" si="1"/>
        <v>99601.51</v>
      </c>
      <c r="O80" s="6"/>
    </row>
    <row r="81" spans="1:15" s="7" customFormat="1" ht="15" customHeight="1" x14ac:dyDescent="0.3">
      <c r="A81" s="23">
        <v>71</v>
      </c>
      <c r="B81" s="24" t="s">
        <v>76</v>
      </c>
      <c r="C81" s="24" t="s">
        <v>3</v>
      </c>
      <c r="D81" s="24" t="s">
        <v>140</v>
      </c>
      <c r="E81" s="25" t="s">
        <v>9</v>
      </c>
      <c r="F81" s="25" t="s">
        <v>101</v>
      </c>
      <c r="G81" s="30">
        <v>50000</v>
      </c>
      <c r="H81" s="31">
        <v>25</v>
      </c>
      <c r="I81" s="28">
        <v>1854</v>
      </c>
      <c r="J81" s="29">
        <v>1435</v>
      </c>
      <c r="K81" s="29">
        <v>1520</v>
      </c>
      <c r="L81" s="29"/>
      <c r="M81" s="29">
        <f t="shared" si="0"/>
        <v>4834</v>
      </c>
      <c r="N81" s="29">
        <f t="shared" si="1"/>
        <v>45166</v>
      </c>
      <c r="O81" s="6"/>
    </row>
    <row r="82" spans="1:15" s="7" customFormat="1" ht="18.75" x14ac:dyDescent="0.3">
      <c r="A82" s="23">
        <v>72</v>
      </c>
      <c r="B82" s="24" t="s">
        <v>77</v>
      </c>
      <c r="C82" s="24" t="s">
        <v>15</v>
      </c>
      <c r="D82" s="24" t="s">
        <v>121</v>
      </c>
      <c r="E82" s="25" t="s">
        <v>8</v>
      </c>
      <c r="F82" s="25" t="s">
        <v>101</v>
      </c>
      <c r="G82" s="30">
        <v>60000</v>
      </c>
      <c r="H82" s="31">
        <v>25</v>
      </c>
      <c r="I82" s="28">
        <v>3486.68</v>
      </c>
      <c r="J82" s="29">
        <v>1722</v>
      </c>
      <c r="K82" s="29">
        <v>1824</v>
      </c>
      <c r="L82" s="29"/>
      <c r="M82" s="29">
        <f t="shared" si="0"/>
        <v>7057.68</v>
      </c>
      <c r="N82" s="29">
        <f t="shared" si="1"/>
        <v>52942.32</v>
      </c>
      <c r="O82" s="6"/>
    </row>
    <row r="83" spans="1:15" s="7" customFormat="1" ht="18.75" x14ac:dyDescent="0.3">
      <c r="A83" s="23">
        <v>73</v>
      </c>
      <c r="B83" s="24" t="s">
        <v>79</v>
      </c>
      <c r="C83" s="24" t="s">
        <v>3</v>
      </c>
      <c r="D83" s="24" t="s">
        <v>121</v>
      </c>
      <c r="E83" s="25" t="s">
        <v>9</v>
      </c>
      <c r="F83" s="25" t="s">
        <v>101</v>
      </c>
      <c r="G83" s="30">
        <v>60000</v>
      </c>
      <c r="H83" s="31">
        <v>25</v>
      </c>
      <c r="I83" s="29">
        <v>3486.68</v>
      </c>
      <c r="J83" s="29">
        <v>1722</v>
      </c>
      <c r="K83" s="29">
        <v>1824</v>
      </c>
      <c r="L83" s="29"/>
      <c r="M83" s="29">
        <f t="shared" si="0"/>
        <v>7057.68</v>
      </c>
      <c r="N83" s="29">
        <f t="shared" si="1"/>
        <v>52942.32</v>
      </c>
      <c r="O83" s="6"/>
    </row>
    <row r="84" spans="1:15" s="7" customFormat="1" ht="18.75" x14ac:dyDescent="0.3">
      <c r="A84" s="23">
        <v>74</v>
      </c>
      <c r="B84" s="24" t="s">
        <v>45</v>
      </c>
      <c r="C84" s="24" t="s">
        <v>5</v>
      </c>
      <c r="D84" s="24" t="s">
        <v>230</v>
      </c>
      <c r="E84" s="25" t="s">
        <v>9</v>
      </c>
      <c r="F84" s="25" t="s">
        <v>101</v>
      </c>
      <c r="G84" s="30">
        <v>40000</v>
      </c>
      <c r="H84" s="31">
        <v>25</v>
      </c>
      <c r="I84" s="23">
        <v>442.65</v>
      </c>
      <c r="J84" s="29">
        <v>1148</v>
      </c>
      <c r="K84" s="29">
        <v>1216</v>
      </c>
      <c r="L84" s="29"/>
      <c r="M84" s="29">
        <f t="shared" si="0"/>
        <v>2831.65</v>
      </c>
      <c r="N84" s="29">
        <f t="shared" si="1"/>
        <v>37168.35</v>
      </c>
      <c r="O84" s="6"/>
    </row>
    <row r="85" spans="1:15" s="7" customFormat="1" ht="18.75" x14ac:dyDescent="0.3">
      <c r="A85" s="23">
        <v>75</v>
      </c>
      <c r="B85" s="24" t="s">
        <v>44</v>
      </c>
      <c r="C85" s="24" t="s">
        <v>138</v>
      </c>
      <c r="D85" s="24" t="s">
        <v>128</v>
      </c>
      <c r="E85" s="25" t="s">
        <v>8</v>
      </c>
      <c r="F85" s="25" t="s">
        <v>101</v>
      </c>
      <c r="G85" s="26">
        <v>125000</v>
      </c>
      <c r="H85" s="31">
        <v>25</v>
      </c>
      <c r="I85" s="28">
        <v>17985.990000000002</v>
      </c>
      <c r="J85" s="28">
        <v>3587.5</v>
      </c>
      <c r="K85" s="28">
        <v>3800</v>
      </c>
      <c r="L85" s="29"/>
      <c r="M85" s="29">
        <f t="shared" si="0"/>
        <v>25398.49</v>
      </c>
      <c r="N85" s="29">
        <f t="shared" si="1"/>
        <v>99601.51</v>
      </c>
      <c r="O85" s="6"/>
    </row>
    <row r="86" spans="1:15" s="7" customFormat="1" ht="18.75" x14ac:dyDescent="0.3">
      <c r="A86" s="23">
        <v>76</v>
      </c>
      <c r="B86" s="24" t="s">
        <v>43</v>
      </c>
      <c r="C86" s="24" t="s">
        <v>2</v>
      </c>
      <c r="D86" s="24" t="s">
        <v>128</v>
      </c>
      <c r="E86" s="45" t="s">
        <v>8</v>
      </c>
      <c r="F86" s="45" t="s">
        <v>101</v>
      </c>
      <c r="G86" s="46">
        <v>70000</v>
      </c>
      <c r="H86" s="47">
        <v>25</v>
      </c>
      <c r="I86" s="28">
        <v>5368.48</v>
      </c>
      <c r="J86" s="48">
        <v>2009</v>
      </c>
      <c r="K86" s="48">
        <v>2128</v>
      </c>
      <c r="L86" s="29"/>
      <c r="M86" s="29">
        <f t="shared" si="0"/>
        <v>9530.48</v>
      </c>
      <c r="N86" s="29">
        <f t="shared" si="1"/>
        <v>60469.520000000004</v>
      </c>
      <c r="O86" s="6"/>
    </row>
    <row r="87" spans="1:15" s="7" customFormat="1" ht="18.75" x14ac:dyDescent="0.3">
      <c r="A87" s="23">
        <v>77</v>
      </c>
      <c r="B87" s="23" t="s">
        <v>144</v>
      </c>
      <c r="C87" s="24" t="s">
        <v>3</v>
      </c>
      <c r="D87" s="24" t="s">
        <v>128</v>
      </c>
      <c r="E87" s="45" t="s">
        <v>9</v>
      </c>
      <c r="F87" s="45" t="s">
        <v>101</v>
      </c>
      <c r="G87" s="30">
        <v>60000</v>
      </c>
      <c r="H87" s="31">
        <v>25</v>
      </c>
      <c r="I87" s="28">
        <v>3486.68</v>
      </c>
      <c r="J87" s="29">
        <v>1722</v>
      </c>
      <c r="K87" s="29">
        <v>1824</v>
      </c>
      <c r="L87" s="29"/>
      <c r="M87" s="29">
        <f t="shared" si="0"/>
        <v>7057.68</v>
      </c>
      <c r="N87" s="29">
        <f t="shared" si="1"/>
        <v>52942.32</v>
      </c>
      <c r="O87" s="6"/>
    </row>
    <row r="88" spans="1:15" s="7" customFormat="1" ht="18.75" x14ac:dyDescent="0.3">
      <c r="A88" s="23">
        <v>78</v>
      </c>
      <c r="B88" s="24" t="s">
        <v>31</v>
      </c>
      <c r="C88" s="23" t="s">
        <v>191</v>
      </c>
      <c r="D88" s="24" t="s">
        <v>192</v>
      </c>
      <c r="E88" s="25" t="s">
        <v>9</v>
      </c>
      <c r="F88" s="25" t="s">
        <v>101</v>
      </c>
      <c r="G88" s="26">
        <v>200000</v>
      </c>
      <c r="H88" s="31">
        <v>25</v>
      </c>
      <c r="I88" s="28">
        <v>35627.870000000003</v>
      </c>
      <c r="J88" s="28">
        <v>5740</v>
      </c>
      <c r="K88" s="28">
        <v>6080</v>
      </c>
      <c r="L88" s="26"/>
      <c r="M88" s="29">
        <f t="shared" si="0"/>
        <v>47472.87</v>
      </c>
      <c r="N88" s="29">
        <f t="shared" si="1"/>
        <v>152527.13</v>
      </c>
      <c r="O88" s="6"/>
    </row>
    <row r="89" spans="1:15" s="7" customFormat="1" ht="18.75" x14ac:dyDescent="0.3">
      <c r="A89" s="23">
        <v>79</v>
      </c>
      <c r="B89" s="24" t="s">
        <v>164</v>
      </c>
      <c r="C89" s="24" t="s">
        <v>227</v>
      </c>
      <c r="D89" s="24" t="s">
        <v>163</v>
      </c>
      <c r="E89" s="25" t="s">
        <v>8</v>
      </c>
      <c r="F89" s="25" t="s">
        <v>101</v>
      </c>
      <c r="G89" s="26">
        <v>160000</v>
      </c>
      <c r="H89" s="31">
        <v>25</v>
      </c>
      <c r="I89" s="28">
        <v>26218.87</v>
      </c>
      <c r="J89" s="28">
        <v>4592</v>
      </c>
      <c r="K89" s="28">
        <v>4864</v>
      </c>
      <c r="L89" s="29"/>
      <c r="M89" s="29">
        <f t="shared" ref="M89" si="34">+H89+I89+J89+K89+L89</f>
        <v>35699.869999999995</v>
      </c>
      <c r="N89" s="29">
        <f t="shared" ref="N89" si="35">+G89-M89</f>
        <v>124300.13</v>
      </c>
      <c r="O89" s="6"/>
    </row>
    <row r="90" spans="1:15" s="7" customFormat="1" ht="18.75" x14ac:dyDescent="0.3">
      <c r="A90" s="23">
        <v>80</v>
      </c>
      <c r="B90" s="24" t="s">
        <v>137</v>
      </c>
      <c r="C90" s="24" t="s">
        <v>197</v>
      </c>
      <c r="D90" s="24" t="s">
        <v>120</v>
      </c>
      <c r="E90" s="25" t="s">
        <v>8</v>
      </c>
      <c r="F90" s="25" t="s">
        <v>101</v>
      </c>
      <c r="G90" s="26">
        <v>125000</v>
      </c>
      <c r="H90" s="31">
        <v>25</v>
      </c>
      <c r="I90" s="28">
        <v>17985.990000000002</v>
      </c>
      <c r="J90" s="28">
        <v>3587.5</v>
      </c>
      <c r="K90" s="28">
        <v>3800</v>
      </c>
      <c r="L90" s="29"/>
      <c r="M90" s="29">
        <f>+H90+I90+J90+K90+L90</f>
        <v>25398.49</v>
      </c>
      <c r="N90" s="29">
        <f>+G90-M90</f>
        <v>99601.51</v>
      </c>
      <c r="O90" s="6"/>
    </row>
    <row r="91" spans="1:15" s="7" customFormat="1" ht="18.75" x14ac:dyDescent="0.3">
      <c r="A91" s="23">
        <v>81</v>
      </c>
      <c r="B91" s="24" t="s">
        <v>217</v>
      </c>
      <c r="C91" s="24" t="s">
        <v>216</v>
      </c>
      <c r="D91" s="24" t="s">
        <v>120</v>
      </c>
      <c r="E91" s="25" t="s">
        <v>8</v>
      </c>
      <c r="F91" s="25" t="s">
        <v>101</v>
      </c>
      <c r="G91" s="30">
        <v>50000</v>
      </c>
      <c r="H91" s="27">
        <v>25</v>
      </c>
      <c r="I91" s="28">
        <v>1854</v>
      </c>
      <c r="J91" s="28">
        <v>1435</v>
      </c>
      <c r="K91" s="28">
        <v>1520</v>
      </c>
      <c r="L91" s="28"/>
      <c r="M91" s="29">
        <f t="shared" ref="M91" si="36">+H91+I91+J91+K91+L91</f>
        <v>4834</v>
      </c>
      <c r="N91" s="29">
        <f t="shared" ref="N91" si="37">+G91-M91</f>
        <v>45166</v>
      </c>
      <c r="O91" s="6"/>
    </row>
    <row r="92" spans="1:15" s="7" customFormat="1" ht="18.75" x14ac:dyDescent="0.3">
      <c r="A92" s="23">
        <v>82</v>
      </c>
      <c r="B92" s="24" t="s">
        <v>80</v>
      </c>
      <c r="C92" s="24" t="s">
        <v>16</v>
      </c>
      <c r="D92" s="24" t="s">
        <v>120</v>
      </c>
      <c r="E92" s="25" t="s">
        <v>8</v>
      </c>
      <c r="F92" s="25" t="s">
        <v>101</v>
      </c>
      <c r="G92" s="30">
        <v>40000</v>
      </c>
      <c r="H92" s="31">
        <v>25</v>
      </c>
      <c r="I92" s="23">
        <v>442.65</v>
      </c>
      <c r="J92" s="29">
        <v>1148</v>
      </c>
      <c r="K92" s="29">
        <v>1216</v>
      </c>
      <c r="L92" s="29"/>
      <c r="M92" s="29">
        <f t="shared" si="0"/>
        <v>2831.65</v>
      </c>
      <c r="N92" s="29">
        <f t="shared" si="1"/>
        <v>37168.35</v>
      </c>
      <c r="O92" s="6"/>
    </row>
    <row r="93" spans="1:15" s="7" customFormat="1" ht="18.75" x14ac:dyDescent="0.3">
      <c r="A93" s="23">
        <v>83</v>
      </c>
      <c r="B93" s="24" t="s">
        <v>231</v>
      </c>
      <c r="C93" s="24" t="s">
        <v>99</v>
      </c>
      <c r="D93" s="24" t="s">
        <v>120</v>
      </c>
      <c r="E93" s="25" t="s">
        <v>8</v>
      </c>
      <c r="F93" s="25" t="s">
        <v>101</v>
      </c>
      <c r="G93" s="30">
        <v>43000</v>
      </c>
      <c r="H93" s="31">
        <v>25</v>
      </c>
      <c r="I93" s="23">
        <v>866.06</v>
      </c>
      <c r="J93" s="29">
        <v>1234.0999999999999</v>
      </c>
      <c r="K93" s="29">
        <v>1307.2</v>
      </c>
      <c r="L93" s="29"/>
      <c r="M93" s="29">
        <f t="shared" si="0"/>
        <v>3432.3599999999997</v>
      </c>
      <c r="N93" s="29">
        <f t="shared" si="1"/>
        <v>39567.64</v>
      </c>
      <c r="O93" s="6"/>
    </row>
    <row r="94" spans="1:15" s="7" customFormat="1" ht="16.5" customHeight="1" x14ac:dyDescent="0.3">
      <c r="A94" s="23">
        <v>84</v>
      </c>
      <c r="B94" s="24" t="s">
        <v>83</v>
      </c>
      <c r="C94" s="24" t="s">
        <v>16</v>
      </c>
      <c r="D94" s="24" t="s">
        <v>120</v>
      </c>
      <c r="E94" s="25" t="s">
        <v>9</v>
      </c>
      <c r="F94" s="25" t="s">
        <v>101</v>
      </c>
      <c r="G94" s="30">
        <v>35000</v>
      </c>
      <c r="H94" s="31">
        <v>25</v>
      </c>
      <c r="I94" s="35">
        <v>0</v>
      </c>
      <c r="J94" s="28">
        <v>1004.5</v>
      </c>
      <c r="K94" s="28">
        <v>1064</v>
      </c>
      <c r="L94" s="29">
        <v>1919.78</v>
      </c>
      <c r="M94" s="29">
        <f t="shared" ref="M94" si="38">+H94+I94+J94+K94+L94</f>
        <v>4013.2799999999997</v>
      </c>
      <c r="N94" s="29">
        <f t="shared" ref="N94" si="39">+G94-M94</f>
        <v>30986.720000000001</v>
      </c>
      <c r="O94" s="6"/>
    </row>
    <row r="95" spans="1:15" s="7" customFormat="1" ht="18.75" x14ac:dyDescent="0.3">
      <c r="A95" s="23">
        <v>85</v>
      </c>
      <c r="B95" s="24" t="s">
        <v>52</v>
      </c>
      <c r="C95" s="24" t="s">
        <v>227</v>
      </c>
      <c r="D95" s="24" t="s">
        <v>122</v>
      </c>
      <c r="E95" s="25" t="s">
        <v>8</v>
      </c>
      <c r="F95" s="25" t="s">
        <v>101</v>
      </c>
      <c r="G95" s="26">
        <v>125000</v>
      </c>
      <c r="H95" s="31">
        <v>25</v>
      </c>
      <c r="I95" s="28">
        <v>17985.990000000002</v>
      </c>
      <c r="J95" s="28">
        <v>3587.5</v>
      </c>
      <c r="K95" s="28">
        <v>3800</v>
      </c>
      <c r="L95" s="29"/>
      <c r="M95" s="29">
        <f t="shared" ref="M95" si="40">+H95+I95+J95+K95+L95</f>
        <v>25398.49</v>
      </c>
      <c r="N95" s="29">
        <f t="shared" ref="N95" si="41">+G95-M95</f>
        <v>99601.51</v>
      </c>
      <c r="O95" s="6"/>
    </row>
    <row r="96" spans="1:15" s="7" customFormat="1" ht="18.75" x14ac:dyDescent="0.3">
      <c r="A96" s="23">
        <v>86</v>
      </c>
      <c r="B96" s="24" t="s">
        <v>51</v>
      </c>
      <c r="C96" s="24" t="s">
        <v>2</v>
      </c>
      <c r="D96" s="24" t="s">
        <v>122</v>
      </c>
      <c r="E96" s="25" t="s">
        <v>9</v>
      </c>
      <c r="F96" s="25" t="s">
        <v>101</v>
      </c>
      <c r="G96" s="30">
        <v>60000</v>
      </c>
      <c r="H96" s="31">
        <v>25</v>
      </c>
      <c r="I96" s="29">
        <v>3486.68</v>
      </c>
      <c r="J96" s="29">
        <v>1722</v>
      </c>
      <c r="K96" s="29">
        <v>1824</v>
      </c>
      <c r="L96" s="29"/>
      <c r="M96" s="29">
        <f t="shared" ref="M96:M154" si="42">+H96+I96+J96+K96+L96</f>
        <v>7057.68</v>
      </c>
      <c r="N96" s="29">
        <f t="shared" ref="N96:N154" si="43">+G96-M96</f>
        <v>52942.32</v>
      </c>
      <c r="O96" s="6"/>
    </row>
    <row r="97" spans="1:15" s="7" customFormat="1" ht="18.75" x14ac:dyDescent="0.3">
      <c r="A97" s="23">
        <v>87</v>
      </c>
      <c r="B97" s="24" t="s">
        <v>58</v>
      </c>
      <c r="C97" s="24" t="s">
        <v>2</v>
      </c>
      <c r="D97" s="24" t="s">
        <v>122</v>
      </c>
      <c r="E97" s="25" t="s">
        <v>9</v>
      </c>
      <c r="F97" s="25" t="s">
        <v>101</v>
      </c>
      <c r="G97" s="26">
        <v>75000</v>
      </c>
      <c r="H97" s="27">
        <v>25</v>
      </c>
      <c r="I97" s="28">
        <v>6309.38</v>
      </c>
      <c r="J97" s="28">
        <v>2152.5</v>
      </c>
      <c r="K97" s="28">
        <v>2280</v>
      </c>
      <c r="L97" s="23"/>
      <c r="M97" s="29">
        <f>+H97+I97+J97+K97+L97</f>
        <v>10766.880000000001</v>
      </c>
      <c r="N97" s="29">
        <f>+G97-M97</f>
        <v>64233.119999999995</v>
      </c>
      <c r="O97" s="6"/>
    </row>
    <row r="98" spans="1:15" s="7" customFormat="1" ht="18.75" x14ac:dyDescent="0.3">
      <c r="A98" s="23">
        <v>88</v>
      </c>
      <c r="B98" s="24" t="s">
        <v>220</v>
      </c>
      <c r="C98" s="24" t="s">
        <v>2</v>
      </c>
      <c r="D98" s="24" t="s">
        <v>122</v>
      </c>
      <c r="E98" s="25" t="s">
        <v>8</v>
      </c>
      <c r="F98" s="25" t="s">
        <v>101</v>
      </c>
      <c r="G98" s="30">
        <v>85000</v>
      </c>
      <c r="H98" s="31">
        <v>25</v>
      </c>
      <c r="I98" s="29">
        <v>8576.99</v>
      </c>
      <c r="J98" s="29">
        <v>2439.5</v>
      </c>
      <c r="K98" s="29">
        <v>2584</v>
      </c>
      <c r="L98" s="29"/>
      <c r="M98" s="29">
        <v>13625.49</v>
      </c>
      <c r="N98" s="29">
        <v>71374.509999999995</v>
      </c>
      <c r="O98" s="6"/>
    </row>
    <row r="99" spans="1:15" s="7" customFormat="1" ht="18.75" x14ac:dyDescent="0.3">
      <c r="A99" s="23">
        <v>89</v>
      </c>
      <c r="B99" s="23" t="s">
        <v>168</v>
      </c>
      <c r="C99" s="24" t="s">
        <v>2</v>
      </c>
      <c r="D99" s="24" t="s">
        <v>122</v>
      </c>
      <c r="E99" s="25" t="s">
        <v>8</v>
      </c>
      <c r="F99" s="25" t="s">
        <v>101</v>
      </c>
      <c r="G99" s="26">
        <v>75000</v>
      </c>
      <c r="H99" s="27">
        <v>25</v>
      </c>
      <c r="I99" s="28">
        <v>6309.38</v>
      </c>
      <c r="J99" s="28">
        <v>2152.5</v>
      </c>
      <c r="K99" s="28">
        <v>2280</v>
      </c>
      <c r="L99" s="23"/>
      <c r="M99" s="29">
        <f>+H99+I99+J99+K99+L99</f>
        <v>10766.880000000001</v>
      </c>
      <c r="N99" s="29">
        <f>+G99-M99</f>
        <v>64233.119999999995</v>
      </c>
      <c r="O99" s="18"/>
    </row>
    <row r="100" spans="1:15" s="7" customFormat="1" ht="18.75" x14ac:dyDescent="0.3">
      <c r="A100" s="23">
        <v>90</v>
      </c>
      <c r="B100" s="24" t="s">
        <v>222</v>
      </c>
      <c r="C100" s="23" t="s">
        <v>3</v>
      </c>
      <c r="D100" s="24" t="s">
        <v>122</v>
      </c>
      <c r="E100" s="36" t="s">
        <v>8</v>
      </c>
      <c r="F100" s="25" t="s">
        <v>101</v>
      </c>
      <c r="G100" s="30">
        <v>60000</v>
      </c>
      <c r="H100" s="31">
        <v>25</v>
      </c>
      <c r="I100" s="29">
        <v>3486.68</v>
      </c>
      <c r="J100" s="29">
        <v>1722</v>
      </c>
      <c r="K100" s="29">
        <v>1824</v>
      </c>
      <c r="L100" s="29"/>
      <c r="M100" s="29">
        <f t="shared" ref="M100" si="44">+H100+I100+J100+K100+L100</f>
        <v>7057.68</v>
      </c>
      <c r="N100" s="29">
        <f t="shared" ref="N100" si="45">+G100-M100</f>
        <v>52942.32</v>
      </c>
      <c r="O100" s="6"/>
    </row>
    <row r="101" spans="1:15" s="7" customFormat="1" ht="18.75" x14ac:dyDescent="0.3">
      <c r="A101" s="23">
        <v>91</v>
      </c>
      <c r="B101" s="24" t="s">
        <v>182</v>
      </c>
      <c r="C101" s="24" t="s">
        <v>54</v>
      </c>
      <c r="D101" s="24" t="s">
        <v>122</v>
      </c>
      <c r="E101" s="25" t="s">
        <v>8</v>
      </c>
      <c r="F101" s="25" t="s">
        <v>101</v>
      </c>
      <c r="G101" s="30">
        <v>40000</v>
      </c>
      <c r="H101" s="31">
        <v>25</v>
      </c>
      <c r="I101" s="29">
        <v>442.65</v>
      </c>
      <c r="J101" s="29">
        <v>1148</v>
      </c>
      <c r="K101" s="29">
        <v>1216</v>
      </c>
      <c r="L101" s="29"/>
      <c r="M101" s="29">
        <f t="shared" ref="M101" si="46">+H101+I101+J101+K101+L101</f>
        <v>2831.65</v>
      </c>
      <c r="N101" s="29">
        <f t="shared" ref="N101" si="47">+G101-M101</f>
        <v>37168.35</v>
      </c>
      <c r="O101" s="6"/>
    </row>
    <row r="102" spans="1:15" s="7" customFormat="1" ht="18.75" x14ac:dyDescent="0.3">
      <c r="A102" s="23">
        <v>92</v>
      </c>
      <c r="B102" s="24" t="s">
        <v>183</v>
      </c>
      <c r="C102" s="24" t="s">
        <v>54</v>
      </c>
      <c r="D102" s="24" t="s">
        <v>122</v>
      </c>
      <c r="E102" s="25" t="s">
        <v>8</v>
      </c>
      <c r="F102" s="25" t="s">
        <v>101</v>
      </c>
      <c r="G102" s="30">
        <v>40000</v>
      </c>
      <c r="H102" s="31">
        <v>25</v>
      </c>
      <c r="I102" s="29">
        <v>442.65</v>
      </c>
      <c r="J102" s="29">
        <v>1148</v>
      </c>
      <c r="K102" s="29">
        <v>1216</v>
      </c>
      <c r="L102" s="29"/>
      <c r="M102" s="29">
        <f t="shared" ref="M102" si="48">+H102+I102+J102+K102+L102</f>
        <v>2831.65</v>
      </c>
      <c r="N102" s="29">
        <f t="shared" ref="N102" si="49">+G102-M102</f>
        <v>37168.35</v>
      </c>
      <c r="O102" s="6"/>
    </row>
    <row r="103" spans="1:15" s="7" customFormat="1" ht="18.75" x14ac:dyDescent="0.3">
      <c r="A103" s="23">
        <v>93</v>
      </c>
      <c r="B103" s="24" t="s">
        <v>87</v>
      </c>
      <c r="C103" s="24" t="s">
        <v>54</v>
      </c>
      <c r="D103" s="24" t="s">
        <v>122</v>
      </c>
      <c r="E103" s="25" t="s">
        <v>8</v>
      </c>
      <c r="F103" s="25" t="s">
        <v>101</v>
      </c>
      <c r="G103" s="30">
        <v>40000</v>
      </c>
      <c r="H103" s="31">
        <v>25</v>
      </c>
      <c r="I103" s="23">
        <v>154.68</v>
      </c>
      <c r="J103" s="29">
        <v>1148</v>
      </c>
      <c r="K103" s="29">
        <v>1216</v>
      </c>
      <c r="L103" s="29">
        <v>1919.78</v>
      </c>
      <c r="M103" s="29">
        <f t="shared" si="42"/>
        <v>4463.46</v>
      </c>
      <c r="N103" s="29">
        <f t="shared" si="43"/>
        <v>35536.54</v>
      </c>
      <c r="O103" s="6"/>
    </row>
    <row r="104" spans="1:15" s="7" customFormat="1" ht="18.75" x14ac:dyDescent="0.3">
      <c r="A104" s="23">
        <v>94</v>
      </c>
      <c r="B104" s="24" t="s">
        <v>199</v>
      </c>
      <c r="C104" s="24" t="s">
        <v>54</v>
      </c>
      <c r="D104" s="24" t="s">
        <v>122</v>
      </c>
      <c r="E104" s="25" t="s">
        <v>9</v>
      </c>
      <c r="F104" s="25" t="s">
        <v>101</v>
      </c>
      <c r="G104" s="30">
        <v>40000</v>
      </c>
      <c r="H104" s="31">
        <v>25</v>
      </c>
      <c r="I104" s="23">
        <v>442.65</v>
      </c>
      <c r="J104" s="29">
        <v>1148</v>
      </c>
      <c r="K104" s="29">
        <v>1216</v>
      </c>
      <c r="L104" s="29"/>
      <c r="M104" s="29">
        <f t="shared" si="42"/>
        <v>2831.65</v>
      </c>
      <c r="N104" s="29">
        <f t="shared" si="43"/>
        <v>37168.35</v>
      </c>
      <c r="O104" s="6"/>
    </row>
    <row r="105" spans="1:15" s="7" customFormat="1" ht="18.75" x14ac:dyDescent="0.3">
      <c r="A105" s="23">
        <v>95</v>
      </c>
      <c r="B105" s="24" t="s">
        <v>53</v>
      </c>
      <c r="C105" s="24" t="s">
        <v>54</v>
      </c>
      <c r="D105" s="24" t="s">
        <v>122</v>
      </c>
      <c r="E105" s="25" t="s">
        <v>8</v>
      </c>
      <c r="F105" s="25" t="s">
        <v>101</v>
      </c>
      <c r="G105" s="30">
        <v>40000</v>
      </c>
      <c r="H105" s="31">
        <v>25</v>
      </c>
      <c r="I105" s="35">
        <v>0</v>
      </c>
      <c r="J105" s="29">
        <v>1148</v>
      </c>
      <c r="K105" s="29">
        <v>1216</v>
      </c>
      <c r="L105" s="29">
        <v>3839.56</v>
      </c>
      <c r="M105" s="29">
        <f t="shared" si="42"/>
        <v>6228.5599999999995</v>
      </c>
      <c r="N105" s="29">
        <f t="shared" si="43"/>
        <v>33771.440000000002</v>
      </c>
      <c r="O105" s="6"/>
    </row>
    <row r="106" spans="1:15" s="7" customFormat="1" ht="18.75" x14ac:dyDescent="0.3">
      <c r="A106" s="23">
        <v>96</v>
      </c>
      <c r="B106" s="24" t="s">
        <v>55</v>
      </c>
      <c r="C106" s="24" t="s">
        <v>54</v>
      </c>
      <c r="D106" s="24" t="s">
        <v>122</v>
      </c>
      <c r="E106" s="25" t="s">
        <v>9</v>
      </c>
      <c r="F106" s="25" t="s">
        <v>101</v>
      </c>
      <c r="G106" s="30">
        <v>40000</v>
      </c>
      <c r="H106" s="31">
        <v>25</v>
      </c>
      <c r="I106" s="34">
        <v>442.65</v>
      </c>
      <c r="J106" s="29">
        <v>1148</v>
      </c>
      <c r="K106" s="29">
        <v>1216</v>
      </c>
      <c r="L106" s="29"/>
      <c r="M106" s="29">
        <f t="shared" si="42"/>
        <v>2831.65</v>
      </c>
      <c r="N106" s="29">
        <f t="shared" si="43"/>
        <v>37168.35</v>
      </c>
      <c r="O106" s="6"/>
    </row>
    <row r="107" spans="1:15" s="7" customFormat="1" ht="18.75" x14ac:dyDescent="0.3">
      <c r="A107" s="23">
        <v>97</v>
      </c>
      <c r="B107" s="24" t="s">
        <v>56</v>
      </c>
      <c r="C107" s="24" t="s">
        <v>54</v>
      </c>
      <c r="D107" s="24" t="s">
        <v>122</v>
      </c>
      <c r="E107" s="25" t="s">
        <v>9</v>
      </c>
      <c r="F107" s="25" t="s">
        <v>101</v>
      </c>
      <c r="G107" s="30">
        <v>40000</v>
      </c>
      <c r="H107" s="27">
        <v>25</v>
      </c>
      <c r="I107" s="23">
        <v>442.65</v>
      </c>
      <c r="J107" s="28">
        <v>1148</v>
      </c>
      <c r="K107" s="28">
        <v>1216</v>
      </c>
      <c r="L107" s="28"/>
      <c r="M107" s="29">
        <f t="shared" si="42"/>
        <v>2831.65</v>
      </c>
      <c r="N107" s="29">
        <f t="shared" si="43"/>
        <v>37168.35</v>
      </c>
      <c r="O107" s="6"/>
    </row>
    <row r="108" spans="1:15" s="7" customFormat="1" ht="18.75" x14ac:dyDescent="0.3">
      <c r="A108" s="23">
        <v>98</v>
      </c>
      <c r="B108" s="24" t="s">
        <v>57</v>
      </c>
      <c r="C108" s="24" t="s">
        <v>54</v>
      </c>
      <c r="D108" s="24" t="s">
        <v>122</v>
      </c>
      <c r="E108" s="25" t="s">
        <v>8</v>
      </c>
      <c r="F108" s="25" t="s">
        <v>101</v>
      </c>
      <c r="G108" s="30">
        <v>50000</v>
      </c>
      <c r="H108" s="27">
        <v>25</v>
      </c>
      <c r="I108" s="28">
        <v>1854</v>
      </c>
      <c r="J108" s="28">
        <v>1435</v>
      </c>
      <c r="K108" s="28">
        <v>1520</v>
      </c>
      <c r="L108" s="28"/>
      <c r="M108" s="29">
        <f t="shared" si="42"/>
        <v>4834</v>
      </c>
      <c r="N108" s="29">
        <f t="shared" si="43"/>
        <v>45166</v>
      </c>
      <c r="O108" s="6"/>
    </row>
    <row r="109" spans="1:15" s="7" customFormat="1" ht="18.75" x14ac:dyDescent="0.3">
      <c r="A109" s="23">
        <v>99</v>
      </c>
      <c r="B109" s="24" t="s">
        <v>234</v>
      </c>
      <c r="C109" s="24" t="s">
        <v>99</v>
      </c>
      <c r="D109" s="24" t="s">
        <v>122</v>
      </c>
      <c r="E109" s="25" t="s">
        <v>9</v>
      </c>
      <c r="F109" s="25" t="s">
        <v>101</v>
      </c>
      <c r="G109" s="30">
        <v>40000</v>
      </c>
      <c r="H109" s="27">
        <v>25</v>
      </c>
      <c r="I109" s="23">
        <v>442.65</v>
      </c>
      <c r="J109" s="28">
        <v>1148</v>
      </c>
      <c r="K109" s="28">
        <v>1216</v>
      </c>
      <c r="L109" s="28"/>
      <c r="M109" s="29">
        <f t="shared" ref="M109" si="50">+H109+I109+J109+K109+L109</f>
        <v>2831.65</v>
      </c>
      <c r="N109" s="29">
        <f t="shared" ref="N109" si="51">+G109-M109</f>
        <v>37168.35</v>
      </c>
      <c r="O109" s="6"/>
    </row>
    <row r="110" spans="1:15" s="7" customFormat="1" ht="18.75" x14ac:dyDescent="0.3">
      <c r="A110" s="23">
        <v>100</v>
      </c>
      <c r="B110" s="24" t="s">
        <v>59</v>
      </c>
      <c r="C110" s="24" t="s">
        <v>54</v>
      </c>
      <c r="D110" s="24" t="s">
        <v>122</v>
      </c>
      <c r="E110" s="25" t="s">
        <v>9</v>
      </c>
      <c r="F110" s="25" t="s">
        <v>101</v>
      </c>
      <c r="G110" s="30">
        <v>40000</v>
      </c>
      <c r="H110" s="31">
        <v>25</v>
      </c>
      <c r="I110" s="23">
        <v>442.65</v>
      </c>
      <c r="J110" s="29">
        <v>1148</v>
      </c>
      <c r="K110" s="29">
        <v>1216</v>
      </c>
      <c r="L110" s="29"/>
      <c r="M110" s="29">
        <f t="shared" si="42"/>
        <v>2831.65</v>
      </c>
      <c r="N110" s="29">
        <f t="shared" si="43"/>
        <v>37168.35</v>
      </c>
      <c r="O110" s="6"/>
    </row>
    <row r="111" spans="1:15" s="7" customFormat="1" ht="18.75" x14ac:dyDescent="0.3">
      <c r="A111" s="23">
        <v>101</v>
      </c>
      <c r="B111" s="24" t="s">
        <v>61</v>
      </c>
      <c r="C111" s="24" t="s">
        <v>54</v>
      </c>
      <c r="D111" s="24" t="s">
        <v>122</v>
      </c>
      <c r="E111" s="25" t="s">
        <v>8</v>
      </c>
      <c r="F111" s="25" t="s">
        <v>101</v>
      </c>
      <c r="G111" s="30">
        <v>40000</v>
      </c>
      <c r="H111" s="31">
        <v>25</v>
      </c>
      <c r="I111" s="29">
        <v>442.65</v>
      </c>
      <c r="J111" s="29">
        <v>1148</v>
      </c>
      <c r="K111" s="29">
        <v>1216</v>
      </c>
      <c r="L111" s="29"/>
      <c r="M111" s="29">
        <f t="shared" si="42"/>
        <v>2831.65</v>
      </c>
      <c r="N111" s="29">
        <f t="shared" si="43"/>
        <v>37168.35</v>
      </c>
      <c r="O111" s="6"/>
    </row>
    <row r="112" spans="1:15" s="7" customFormat="1" ht="18" customHeight="1" x14ac:dyDescent="0.3">
      <c r="A112" s="23">
        <v>102</v>
      </c>
      <c r="B112" s="24" t="s">
        <v>232</v>
      </c>
      <c r="C112" s="24" t="s">
        <v>99</v>
      </c>
      <c r="D112" s="24" t="s">
        <v>122</v>
      </c>
      <c r="E112" s="25" t="s">
        <v>233</v>
      </c>
      <c r="F112" s="25" t="s">
        <v>101</v>
      </c>
      <c r="G112" s="30">
        <v>40000</v>
      </c>
      <c r="H112" s="31">
        <v>25</v>
      </c>
      <c r="I112" s="29">
        <v>442.65</v>
      </c>
      <c r="J112" s="29">
        <v>1148</v>
      </c>
      <c r="K112" s="29">
        <v>1216</v>
      </c>
      <c r="L112" s="29"/>
      <c r="M112" s="29">
        <f t="shared" ref="M112" si="52">+H112+I112+J112+K112+L112</f>
        <v>2831.65</v>
      </c>
      <c r="N112" s="29">
        <f t="shared" ref="N112" si="53">+G112-M112</f>
        <v>37168.35</v>
      </c>
      <c r="O112" s="6"/>
    </row>
    <row r="113" spans="1:15" s="7" customFormat="1" ht="18.75" x14ac:dyDescent="0.3">
      <c r="A113" s="23">
        <v>103</v>
      </c>
      <c r="B113" s="24" t="s">
        <v>218</v>
      </c>
      <c r="C113" s="24" t="s">
        <v>54</v>
      </c>
      <c r="D113" s="24" t="s">
        <v>122</v>
      </c>
      <c r="E113" s="25" t="s">
        <v>8</v>
      </c>
      <c r="F113" s="25" t="s">
        <v>101</v>
      </c>
      <c r="G113" s="30">
        <v>40000</v>
      </c>
      <c r="H113" s="31">
        <v>25</v>
      </c>
      <c r="I113" s="29">
        <v>442.65</v>
      </c>
      <c r="J113" s="29">
        <v>1148</v>
      </c>
      <c r="K113" s="29">
        <v>1216</v>
      </c>
      <c r="L113" s="29"/>
      <c r="M113" s="29">
        <f t="shared" ref="M113" si="54">+H113+I113+J113+K113+L113</f>
        <v>2831.65</v>
      </c>
      <c r="N113" s="29">
        <f t="shared" ref="N113" si="55">+G113-M113</f>
        <v>37168.35</v>
      </c>
      <c r="O113" s="6"/>
    </row>
    <row r="114" spans="1:15" s="7" customFormat="1" ht="18.75" x14ac:dyDescent="0.3">
      <c r="A114" s="23">
        <v>104</v>
      </c>
      <c r="B114" s="24" t="s">
        <v>64</v>
      </c>
      <c r="C114" s="24" t="s">
        <v>54</v>
      </c>
      <c r="D114" s="24" t="s">
        <v>122</v>
      </c>
      <c r="E114" s="25" t="s">
        <v>9</v>
      </c>
      <c r="F114" s="25" t="s">
        <v>101</v>
      </c>
      <c r="G114" s="30">
        <v>40000</v>
      </c>
      <c r="H114" s="31">
        <v>25</v>
      </c>
      <c r="I114" s="29">
        <v>442.65</v>
      </c>
      <c r="J114" s="29">
        <v>1148</v>
      </c>
      <c r="K114" s="29">
        <v>1216</v>
      </c>
      <c r="L114" s="29"/>
      <c r="M114" s="29">
        <f t="shared" si="42"/>
        <v>2831.65</v>
      </c>
      <c r="N114" s="29">
        <f t="shared" si="43"/>
        <v>37168.35</v>
      </c>
      <c r="O114" s="6"/>
    </row>
    <row r="115" spans="1:15" s="7" customFormat="1" ht="18.75" x14ac:dyDescent="0.3">
      <c r="A115" s="23">
        <v>105</v>
      </c>
      <c r="B115" s="24" t="s">
        <v>65</v>
      </c>
      <c r="C115" s="24" t="s">
        <v>54</v>
      </c>
      <c r="D115" s="24" t="s">
        <v>122</v>
      </c>
      <c r="E115" s="25" t="s">
        <v>9</v>
      </c>
      <c r="F115" s="25" t="s">
        <v>101</v>
      </c>
      <c r="G115" s="30">
        <v>40000</v>
      </c>
      <c r="H115" s="31">
        <v>25</v>
      </c>
      <c r="I115" s="29">
        <v>442.65</v>
      </c>
      <c r="J115" s="29">
        <v>1148</v>
      </c>
      <c r="K115" s="29">
        <v>1216</v>
      </c>
      <c r="L115" s="29"/>
      <c r="M115" s="29">
        <f t="shared" si="42"/>
        <v>2831.65</v>
      </c>
      <c r="N115" s="29">
        <f t="shared" si="43"/>
        <v>37168.35</v>
      </c>
      <c r="O115" s="6"/>
    </row>
    <row r="116" spans="1:15" s="7" customFormat="1" ht="18.75" x14ac:dyDescent="0.3">
      <c r="A116" s="23">
        <v>106</v>
      </c>
      <c r="B116" s="24" t="s">
        <v>66</v>
      </c>
      <c r="C116" s="24" t="s">
        <v>54</v>
      </c>
      <c r="D116" s="24" t="s">
        <v>122</v>
      </c>
      <c r="E116" s="25" t="s">
        <v>8</v>
      </c>
      <c r="F116" s="25" t="s">
        <v>101</v>
      </c>
      <c r="G116" s="30">
        <v>40000</v>
      </c>
      <c r="H116" s="31">
        <v>25</v>
      </c>
      <c r="I116" s="24">
        <v>442.65</v>
      </c>
      <c r="J116" s="29">
        <v>1148</v>
      </c>
      <c r="K116" s="29">
        <v>1216</v>
      </c>
      <c r="L116" s="29"/>
      <c r="M116" s="29">
        <f t="shared" si="42"/>
        <v>2831.65</v>
      </c>
      <c r="N116" s="29">
        <f t="shared" si="43"/>
        <v>37168.35</v>
      </c>
      <c r="O116" s="6"/>
    </row>
    <row r="117" spans="1:15" s="7" customFormat="1" ht="18.75" x14ac:dyDescent="0.3">
      <c r="A117" s="23">
        <v>107</v>
      </c>
      <c r="B117" s="24" t="s">
        <v>67</v>
      </c>
      <c r="C117" s="24" t="s">
        <v>54</v>
      </c>
      <c r="D117" s="24" t="s">
        <v>122</v>
      </c>
      <c r="E117" s="25" t="s">
        <v>8</v>
      </c>
      <c r="F117" s="25" t="s">
        <v>101</v>
      </c>
      <c r="G117" s="30">
        <v>35000</v>
      </c>
      <c r="H117" s="31">
        <v>25</v>
      </c>
      <c r="I117" s="35">
        <v>0</v>
      </c>
      <c r="J117" s="29">
        <v>1004.5</v>
      </c>
      <c r="K117" s="29">
        <v>1064</v>
      </c>
      <c r="L117" s="29"/>
      <c r="M117" s="29">
        <f t="shared" si="42"/>
        <v>2093.5</v>
      </c>
      <c r="N117" s="29">
        <f t="shared" si="43"/>
        <v>32906.5</v>
      </c>
      <c r="O117" s="6"/>
    </row>
    <row r="118" spans="1:15" s="7" customFormat="1" ht="18.75" x14ac:dyDescent="0.3">
      <c r="A118" s="23">
        <v>108</v>
      </c>
      <c r="B118" s="24" t="s">
        <v>98</v>
      </c>
      <c r="C118" s="23" t="s">
        <v>99</v>
      </c>
      <c r="D118" s="24" t="s">
        <v>122</v>
      </c>
      <c r="E118" s="25" t="s">
        <v>9</v>
      </c>
      <c r="F118" s="25" t="s">
        <v>101</v>
      </c>
      <c r="G118" s="30">
        <v>40000</v>
      </c>
      <c r="H118" s="31">
        <v>25</v>
      </c>
      <c r="I118" s="29">
        <v>442.65</v>
      </c>
      <c r="J118" s="29">
        <v>1148</v>
      </c>
      <c r="K118" s="29">
        <v>1216</v>
      </c>
      <c r="L118" s="29"/>
      <c r="M118" s="29">
        <f t="shared" si="42"/>
        <v>2831.65</v>
      </c>
      <c r="N118" s="29">
        <f t="shared" si="43"/>
        <v>37168.35</v>
      </c>
      <c r="O118" s="6"/>
    </row>
    <row r="119" spans="1:15" s="7" customFormat="1" ht="18.75" x14ac:dyDescent="0.3">
      <c r="A119" s="23">
        <v>109</v>
      </c>
      <c r="B119" s="24" t="s">
        <v>131</v>
      </c>
      <c r="C119" s="23" t="s">
        <v>99</v>
      </c>
      <c r="D119" s="24" t="s">
        <v>122</v>
      </c>
      <c r="E119" s="25" t="s">
        <v>9</v>
      </c>
      <c r="F119" s="25" t="s">
        <v>101</v>
      </c>
      <c r="G119" s="30">
        <v>40000</v>
      </c>
      <c r="H119" s="31">
        <v>25</v>
      </c>
      <c r="I119" s="29">
        <v>442.65</v>
      </c>
      <c r="J119" s="29">
        <v>1148</v>
      </c>
      <c r="K119" s="29">
        <v>1216</v>
      </c>
      <c r="L119" s="29"/>
      <c r="M119" s="29">
        <f t="shared" si="42"/>
        <v>2831.65</v>
      </c>
      <c r="N119" s="29">
        <f t="shared" si="43"/>
        <v>37168.35</v>
      </c>
      <c r="O119" s="6"/>
    </row>
    <row r="120" spans="1:15" s="7" customFormat="1" ht="18.75" x14ac:dyDescent="0.3">
      <c r="A120" s="23">
        <v>110</v>
      </c>
      <c r="B120" s="24" t="s">
        <v>132</v>
      </c>
      <c r="C120" s="23" t="s">
        <v>99</v>
      </c>
      <c r="D120" s="24" t="s">
        <v>122</v>
      </c>
      <c r="E120" s="25" t="s">
        <v>9</v>
      </c>
      <c r="F120" s="25" t="s">
        <v>101</v>
      </c>
      <c r="G120" s="30">
        <v>40000</v>
      </c>
      <c r="H120" s="31">
        <v>25</v>
      </c>
      <c r="I120" s="23">
        <v>154.68</v>
      </c>
      <c r="J120" s="29">
        <v>1148</v>
      </c>
      <c r="K120" s="29">
        <v>1216</v>
      </c>
      <c r="L120" s="29">
        <v>1919.78</v>
      </c>
      <c r="M120" s="29">
        <f t="shared" si="42"/>
        <v>4463.46</v>
      </c>
      <c r="N120" s="29">
        <f t="shared" si="43"/>
        <v>35536.54</v>
      </c>
      <c r="O120" s="6"/>
    </row>
    <row r="121" spans="1:15" s="7" customFormat="1" ht="18.75" x14ac:dyDescent="0.3">
      <c r="A121" s="23">
        <v>111</v>
      </c>
      <c r="B121" s="24" t="s">
        <v>135</v>
      </c>
      <c r="C121" s="23" t="s">
        <v>99</v>
      </c>
      <c r="D121" s="24" t="s">
        <v>122</v>
      </c>
      <c r="E121" s="25" t="s">
        <v>9</v>
      </c>
      <c r="F121" s="25" t="s">
        <v>101</v>
      </c>
      <c r="G121" s="30">
        <v>40000</v>
      </c>
      <c r="H121" s="31">
        <v>25</v>
      </c>
      <c r="I121" s="35">
        <v>442.65</v>
      </c>
      <c r="J121" s="29">
        <v>1148</v>
      </c>
      <c r="K121" s="29">
        <v>1216</v>
      </c>
      <c r="L121" s="29"/>
      <c r="M121" s="29">
        <f t="shared" si="42"/>
        <v>2831.65</v>
      </c>
      <c r="N121" s="29">
        <f t="shared" si="43"/>
        <v>37168.35</v>
      </c>
      <c r="O121" s="6"/>
    </row>
    <row r="122" spans="1:15" s="7" customFormat="1" ht="18.75" x14ac:dyDescent="0.3">
      <c r="A122" s="23">
        <v>112</v>
      </c>
      <c r="B122" s="23" t="s">
        <v>181</v>
      </c>
      <c r="C122" s="23" t="s">
        <v>99</v>
      </c>
      <c r="D122" s="24" t="s">
        <v>122</v>
      </c>
      <c r="E122" s="25" t="s">
        <v>8</v>
      </c>
      <c r="F122" s="25" t="s">
        <v>101</v>
      </c>
      <c r="G122" s="30">
        <v>40000</v>
      </c>
      <c r="H122" s="31">
        <v>25</v>
      </c>
      <c r="I122" s="29">
        <v>442.65</v>
      </c>
      <c r="J122" s="29">
        <v>1148</v>
      </c>
      <c r="K122" s="29">
        <v>1216</v>
      </c>
      <c r="L122" s="29"/>
      <c r="M122" s="29">
        <f t="shared" ref="M122" si="56">+H122+I122+J122+K122+L122</f>
        <v>2831.65</v>
      </c>
      <c r="N122" s="29">
        <f t="shared" ref="N122" si="57">+G122-M122</f>
        <v>37168.35</v>
      </c>
      <c r="O122" s="6"/>
    </row>
    <row r="123" spans="1:15" s="7" customFormat="1" ht="18.75" x14ac:dyDescent="0.3">
      <c r="A123" s="23">
        <v>113</v>
      </c>
      <c r="B123" s="24" t="s">
        <v>41</v>
      </c>
      <c r="C123" s="24" t="s">
        <v>227</v>
      </c>
      <c r="D123" s="24" t="s">
        <v>125</v>
      </c>
      <c r="E123" s="25" t="s">
        <v>8</v>
      </c>
      <c r="F123" s="25" t="s">
        <v>101</v>
      </c>
      <c r="G123" s="26">
        <v>125000</v>
      </c>
      <c r="H123" s="31">
        <v>25</v>
      </c>
      <c r="I123" s="28">
        <v>17506.05</v>
      </c>
      <c r="J123" s="28">
        <v>3587.5</v>
      </c>
      <c r="K123" s="28">
        <v>3800</v>
      </c>
      <c r="L123" s="29">
        <v>1919.78</v>
      </c>
      <c r="M123" s="29">
        <f>+H123+I123+J123+K123+L123</f>
        <v>26838.329999999998</v>
      </c>
      <c r="N123" s="29">
        <f>+G123-M123</f>
        <v>98161.67</v>
      </c>
      <c r="O123" s="6"/>
    </row>
    <row r="124" spans="1:15" s="7" customFormat="1" ht="18.75" x14ac:dyDescent="0.3">
      <c r="A124" s="23">
        <v>114</v>
      </c>
      <c r="B124" s="23" t="s">
        <v>214</v>
      </c>
      <c r="C124" s="32" t="s">
        <v>3</v>
      </c>
      <c r="D124" s="24" t="s">
        <v>125</v>
      </c>
      <c r="E124" s="25" t="s">
        <v>8</v>
      </c>
      <c r="F124" s="25" t="s">
        <v>101</v>
      </c>
      <c r="G124" s="30">
        <v>50000</v>
      </c>
      <c r="H124" s="31">
        <v>25</v>
      </c>
      <c r="I124" s="29">
        <v>1854</v>
      </c>
      <c r="J124" s="29">
        <v>1435</v>
      </c>
      <c r="K124" s="29">
        <v>1520</v>
      </c>
      <c r="L124" s="29"/>
      <c r="M124" s="29">
        <f t="shared" ref="M124:M125" si="58">+H124+I124+J124+K124+L124</f>
        <v>4834</v>
      </c>
      <c r="N124" s="29">
        <f t="shared" ref="N124:N125" si="59">+G124-M124</f>
        <v>45166</v>
      </c>
      <c r="O124" s="6"/>
    </row>
    <row r="125" spans="1:15" s="7" customFormat="1" ht="18.75" x14ac:dyDescent="0.3">
      <c r="A125" s="23">
        <v>115</v>
      </c>
      <c r="B125" s="23" t="s">
        <v>196</v>
      </c>
      <c r="C125" s="32" t="s">
        <v>191</v>
      </c>
      <c r="D125" s="24" t="s">
        <v>153</v>
      </c>
      <c r="E125" s="25" t="s">
        <v>8</v>
      </c>
      <c r="F125" s="25" t="s">
        <v>101</v>
      </c>
      <c r="G125" s="26">
        <v>200000</v>
      </c>
      <c r="H125" s="31">
        <v>25</v>
      </c>
      <c r="I125" s="28">
        <v>35627.870000000003</v>
      </c>
      <c r="J125" s="28">
        <v>5740</v>
      </c>
      <c r="K125" s="28">
        <v>6080</v>
      </c>
      <c r="L125" s="26"/>
      <c r="M125" s="29">
        <f t="shared" si="58"/>
        <v>47472.87</v>
      </c>
      <c r="N125" s="29">
        <f t="shared" si="59"/>
        <v>152527.13</v>
      </c>
      <c r="O125" s="6"/>
    </row>
    <row r="126" spans="1:15" s="7" customFormat="1" ht="18.75" x14ac:dyDescent="0.3">
      <c r="A126" s="23">
        <v>116</v>
      </c>
      <c r="B126" s="24" t="s">
        <v>152</v>
      </c>
      <c r="C126" s="24" t="s">
        <v>2</v>
      </c>
      <c r="D126" s="24" t="s">
        <v>153</v>
      </c>
      <c r="E126" s="40" t="s">
        <v>8</v>
      </c>
      <c r="F126" s="25" t="s">
        <v>101</v>
      </c>
      <c r="G126" s="26">
        <v>60000</v>
      </c>
      <c r="H126" s="31">
        <v>25</v>
      </c>
      <c r="I126" s="28">
        <v>3486.68</v>
      </c>
      <c r="J126" s="28">
        <v>1722</v>
      </c>
      <c r="K126" s="28">
        <v>1824</v>
      </c>
      <c r="L126" s="29"/>
      <c r="M126" s="29">
        <f t="shared" si="42"/>
        <v>7057.68</v>
      </c>
      <c r="N126" s="29">
        <f t="shared" si="43"/>
        <v>52942.32</v>
      </c>
      <c r="O126" s="6"/>
    </row>
    <row r="127" spans="1:15" s="7" customFormat="1" ht="18.75" x14ac:dyDescent="0.3">
      <c r="A127" s="23">
        <v>117</v>
      </c>
      <c r="B127" s="24" t="s">
        <v>103</v>
      </c>
      <c r="C127" s="24" t="s">
        <v>2</v>
      </c>
      <c r="D127" s="24" t="s">
        <v>153</v>
      </c>
      <c r="E127" s="40" t="s">
        <v>9</v>
      </c>
      <c r="F127" s="25" t="s">
        <v>101</v>
      </c>
      <c r="G127" s="26">
        <v>60000</v>
      </c>
      <c r="H127" s="31">
        <v>25</v>
      </c>
      <c r="I127" s="28">
        <v>3486.68</v>
      </c>
      <c r="J127" s="28">
        <v>1722</v>
      </c>
      <c r="K127" s="28">
        <v>1824</v>
      </c>
      <c r="L127" s="29"/>
      <c r="M127" s="29">
        <f t="shared" ref="M127" si="60">+H127+I127+J127+K127+L127</f>
        <v>7057.68</v>
      </c>
      <c r="N127" s="29">
        <f t="shared" ref="N127" si="61">+G127-M127</f>
        <v>52942.32</v>
      </c>
      <c r="O127" s="6"/>
    </row>
    <row r="128" spans="1:15" s="7" customFormat="1" ht="18.75" x14ac:dyDescent="0.3">
      <c r="A128" s="23">
        <v>118</v>
      </c>
      <c r="B128" s="24" t="s">
        <v>134</v>
      </c>
      <c r="C128" s="24" t="s">
        <v>2</v>
      </c>
      <c r="D128" s="24" t="s">
        <v>153</v>
      </c>
      <c r="E128" s="25" t="s">
        <v>8</v>
      </c>
      <c r="F128" s="25" t="s">
        <v>101</v>
      </c>
      <c r="G128" s="26">
        <v>60000</v>
      </c>
      <c r="H128" s="31">
        <v>25</v>
      </c>
      <c r="I128" s="28">
        <v>3102.72</v>
      </c>
      <c r="J128" s="28">
        <v>1722</v>
      </c>
      <c r="K128" s="28">
        <v>1824</v>
      </c>
      <c r="L128" s="29">
        <v>1919.78</v>
      </c>
      <c r="M128" s="29">
        <f t="shared" ref="M128" si="62">+H128+I128+J128+K128+L128</f>
        <v>8593.5</v>
      </c>
      <c r="N128" s="29">
        <f t="shared" ref="N128" si="63">+G128-M128</f>
        <v>51406.5</v>
      </c>
      <c r="O128" s="6"/>
    </row>
    <row r="129" spans="1:15" s="7" customFormat="1" ht="18.75" x14ac:dyDescent="0.3">
      <c r="A129" s="23">
        <v>119</v>
      </c>
      <c r="B129" s="24" t="s">
        <v>90</v>
      </c>
      <c r="C129" s="24" t="s">
        <v>2</v>
      </c>
      <c r="D129" s="24" t="s">
        <v>153</v>
      </c>
      <c r="E129" s="25" t="s">
        <v>9</v>
      </c>
      <c r="F129" s="25" t="s">
        <v>101</v>
      </c>
      <c r="G129" s="26">
        <v>75000</v>
      </c>
      <c r="H129" s="27">
        <v>25</v>
      </c>
      <c r="I129" s="28">
        <v>6309.38</v>
      </c>
      <c r="J129" s="28">
        <v>2152.5</v>
      </c>
      <c r="K129" s="28">
        <v>2280</v>
      </c>
      <c r="L129" s="23"/>
      <c r="M129" s="29">
        <f>+H129+I129+J129+K129+L129</f>
        <v>10766.880000000001</v>
      </c>
      <c r="N129" s="29">
        <f>+G129-M129</f>
        <v>64233.119999999995</v>
      </c>
      <c r="O129" s="6"/>
    </row>
    <row r="130" spans="1:15" s="7" customFormat="1" ht="18.75" x14ac:dyDescent="0.3">
      <c r="A130" s="23">
        <v>120</v>
      </c>
      <c r="B130" s="23" t="s">
        <v>147</v>
      </c>
      <c r="C130" s="24" t="s">
        <v>54</v>
      </c>
      <c r="D130" s="24" t="s">
        <v>153</v>
      </c>
      <c r="E130" s="25" t="s">
        <v>9</v>
      </c>
      <c r="F130" s="25" t="s">
        <v>101</v>
      </c>
      <c r="G130" s="30">
        <v>50000</v>
      </c>
      <c r="H130" s="31">
        <v>25</v>
      </c>
      <c r="I130" s="29">
        <v>1854</v>
      </c>
      <c r="J130" s="29">
        <v>1435</v>
      </c>
      <c r="K130" s="29">
        <v>1520</v>
      </c>
      <c r="L130" s="29"/>
      <c r="M130" s="29">
        <f>+H130+I130+J130+K130+L130</f>
        <v>4834</v>
      </c>
      <c r="N130" s="29">
        <f>+G130-M130</f>
        <v>45166</v>
      </c>
      <c r="O130" s="6"/>
    </row>
    <row r="131" spans="1:15" s="7" customFormat="1" ht="18.75" x14ac:dyDescent="0.3">
      <c r="A131" s="23">
        <v>121</v>
      </c>
      <c r="B131" s="24" t="s">
        <v>47</v>
      </c>
      <c r="C131" s="24" t="s">
        <v>4</v>
      </c>
      <c r="D131" s="23" t="s">
        <v>126</v>
      </c>
      <c r="E131" s="25" t="s">
        <v>9</v>
      </c>
      <c r="F131" s="25" t="s">
        <v>101</v>
      </c>
      <c r="G131" s="30">
        <v>50000</v>
      </c>
      <c r="H131" s="31">
        <v>25</v>
      </c>
      <c r="I131" s="29">
        <v>1854</v>
      </c>
      <c r="J131" s="29">
        <v>1435</v>
      </c>
      <c r="K131" s="29">
        <v>1520</v>
      </c>
      <c r="L131" s="29"/>
      <c r="M131" s="29">
        <f t="shared" si="42"/>
        <v>4834</v>
      </c>
      <c r="N131" s="29">
        <f t="shared" si="43"/>
        <v>45166</v>
      </c>
      <c r="O131" s="6"/>
    </row>
    <row r="132" spans="1:15" s="7" customFormat="1" ht="18.75" x14ac:dyDescent="0.3">
      <c r="A132" s="23">
        <v>122</v>
      </c>
      <c r="B132" s="24" t="s">
        <v>91</v>
      </c>
      <c r="C132" s="23" t="s">
        <v>92</v>
      </c>
      <c r="D132" s="23" t="s">
        <v>126</v>
      </c>
      <c r="E132" s="25" t="s">
        <v>8</v>
      </c>
      <c r="F132" s="25" t="s">
        <v>101</v>
      </c>
      <c r="G132" s="30">
        <v>40000</v>
      </c>
      <c r="H132" s="31">
        <v>25</v>
      </c>
      <c r="I132" s="23">
        <v>442.65</v>
      </c>
      <c r="J132" s="29">
        <v>1148</v>
      </c>
      <c r="K132" s="29">
        <v>1216</v>
      </c>
      <c r="L132" s="29"/>
      <c r="M132" s="29">
        <f t="shared" si="42"/>
        <v>2831.65</v>
      </c>
      <c r="N132" s="29">
        <f t="shared" si="43"/>
        <v>37168.35</v>
      </c>
      <c r="O132" s="6"/>
    </row>
    <row r="133" spans="1:15" s="7" customFormat="1" ht="18.75" x14ac:dyDescent="0.3">
      <c r="A133" s="23">
        <v>123</v>
      </c>
      <c r="B133" s="24" t="s">
        <v>68</v>
      </c>
      <c r="C133" s="24" t="s">
        <v>2</v>
      </c>
      <c r="D133" s="24" t="s">
        <v>123</v>
      </c>
      <c r="E133" s="25" t="s">
        <v>9</v>
      </c>
      <c r="F133" s="25" t="s">
        <v>101</v>
      </c>
      <c r="G133" s="30">
        <v>60000</v>
      </c>
      <c r="H133" s="31">
        <v>25</v>
      </c>
      <c r="I133" s="29">
        <v>0</v>
      </c>
      <c r="J133" s="29">
        <v>1722</v>
      </c>
      <c r="K133" s="29">
        <v>1824</v>
      </c>
      <c r="L133" s="24"/>
      <c r="M133" s="29">
        <f t="shared" si="42"/>
        <v>3571</v>
      </c>
      <c r="N133" s="29">
        <f t="shared" si="43"/>
        <v>56429</v>
      </c>
      <c r="O133" s="6"/>
    </row>
    <row r="134" spans="1:15" s="7" customFormat="1" ht="18.75" x14ac:dyDescent="0.3">
      <c r="A134" s="23">
        <v>124</v>
      </c>
      <c r="B134" s="24" t="s">
        <v>69</v>
      </c>
      <c r="C134" s="24" t="s">
        <v>3</v>
      </c>
      <c r="D134" s="24" t="s">
        <v>123</v>
      </c>
      <c r="E134" s="25" t="s">
        <v>9</v>
      </c>
      <c r="F134" s="25" t="s">
        <v>101</v>
      </c>
      <c r="G134" s="30">
        <v>50000</v>
      </c>
      <c r="H134" s="31">
        <v>25</v>
      </c>
      <c r="I134" s="29">
        <v>1854</v>
      </c>
      <c r="J134" s="29">
        <v>1435</v>
      </c>
      <c r="K134" s="29">
        <v>1520</v>
      </c>
      <c r="L134" s="29"/>
      <c r="M134" s="29">
        <f t="shared" si="42"/>
        <v>4834</v>
      </c>
      <c r="N134" s="29">
        <f t="shared" si="43"/>
        <v>45166</v>
      </c>
      <c r="O134" s="6"/>
    </row>
    <row r="135" spans="1:15" s="7" customFormat="1" ht="18.75" x14ac:dyDescent="0.3">
      <c r="A135" s="23">
        <v>125</v>
      </c>
      <c r="B135" s="24" t="s">
        <v>72</v>
      </c>
      <c r="C135" s="24" t="s">
        <v>15</v>
      </c>
      <c r="D135" s="24" t="s">
        <v>123</v>
      </c>
      <c r="E135" s="25" t="s">
        <v>8</v>
      </c>
      <c r="F135" s="25" t="s">
        <v>101</v>
      </c>
      <c r="G135" s="30">
        <v>50000</v>
      </c>
      <c r="H135" s="31">
        <v>25</v>
      </c>
      <c r="I135" s="29">
        <v>1854</v>
      </c>
      <c r="J135" s="29">
        <v>1435</v>
      </c>
      <c r="K135" s="29">
        <v>1520</v>
      </c>
      <c r="L135" s="29"/>
      <c r="M135" s="29">
        <f t="shared" si="42"/>
        <v>4834</v>
      </c>
      <c r="N135" s="29">
        <f t="shared" si="43"/>
        <v>45166</v>
      </c>
      <c r="O135" s="6"/>
    </row>
    <row r="136" spans="1:15" s="7" customFormat="1" ht="18.75" x14ac:dyDescent="0.3">
      <c r="A136" s="23">
        <v>126</v>
      </c>
      <c r="B136" s="24" t="s">
        <v>62</v>
      </c>
      <c r="C136" s="24" t="s">
        <v>15</v>
      </c>
      <c r="D136" s="24" t="s">
        <v>123</v>
      </c>
      <c r="E136" s="25" t="s">
        <v>9</v>
      </c>
      <c r="F136" s="25" t="s">
        <v>101</v>
      </c>
      <c r="G136" s="30">
        <v>60000</v>
      </c>
      <c r="H136" s="31">
        <v>25</v>
      </c>
      <c r="I136" s="28">
        <v>3486.68</v>
      </c>
      <c r="J136" s="28">
        <v>1722</v>
      </c>
      <c r="K136" s="28">
        <v>1824</v>
      </c>
      <c r="L136" s="29"/>
      <c r="M136" s="29">
        <f t="shared" ref="M136" si="64">+H136+I136+J136+K136+L136</f>
        <v>7057.68</v>
      </c>
      <c r="N136" s="29">
        <f t="shared" ref="N136" si="65">+G136-M136</f>
        <v>52942.32</v>
      </c>
      <c r="O136" s="6"/>
    </row>
    <row r="137" spans="1:15" s="7" customFormat="1" ht="18.75" x14ac:dyDescent="0.3">
      <c r="A137" s="23">
        <v>127</v>
      </c>
      <c r="B137" s="24" t="s">
        <v>209</v>
      </c>
      <c r="C137" s="24" t="s">
        <v>3</v>
      </c>
      <c r="D137" s="24" t="s">
        <v>123</v>
      </c>
      <c r="E137" s="25" t="s">
        <v>8</v>
      </c>
      <c r="F137" s="25" t="s">
        <v>101</v>
      </c>
      <c r="G137" s="30">
        <v>50000</v>
      </c>
      <c r="H137" s="31">
        <v>25</v>
      </c>
      <c r="I137" s="29">
        <v>1854</v>
      </c>
      <c r="J137" s="29">
        <v>1435</v>
      </c>
      <c r="K137" s="29">
        <v>1520</v>
      </c>
      <c r="L137" s="29"/>
      <c r="M137" s="29">
        <f t="shared" ref="M137" si="66">+H137+I137+J137+K137+L137</f>
        <v>4834</v>
      </c>
      <c r="N137" s="29">
        <f t="shared" ref="N137" si="67">+G137-M137</f>
        <v>45166</v>
      </c>
      <c r="O137" s="6"/>
    </row>
    <row r="138" spans="1:15" s="7" customFormat="1" ht="18.75" x14ac:dyDescent="0.3">
      <c r="A138" s="23">
        <v>128</v>
      </c>
      <c r="B138" s="24" t="s">
        <v>213</v>
      </c>
      <c r="C138" s="24" t="s">
        <v>3</v>
      </c>
      <c r="D138" s="24" t="s">
        <v>123</v>
      </c>
      <c r="E138" s="25" t="s">
        <v>8</v>
      </c>
      <c r="F138" s="25" t="s">
        <v>101</v>
      </c>
      <c r="G138" s="30">
        <v>50000</v>
      </c>
      <c r="H138" s="31">
        <v>25</v>
      </c>
      <c r="I138" s="29">
        <v>1854</v>
      </c>
      <c r="J138" s="29">
        <v>1435</v>
      </c>
      <c r="K138" s="29">
        <v>1520</v>
      </c>
      <c r="L138" s="29"/>
      <c r="M138" s="29">
        <f t="shared" ref="M138" si="68">+H138+I138+J138+K138+L138</f>
        <v>4834</v>
      </c>
      <c r="N138" s="29">
        <f t="shared" ref="N138" si="69">+G138-M138</f>
        <v>45166</v>
      </c>
      <c r="O138" s="6"/>
    </row>
    <row r="139" spans="1:15" s="7" customFormat="1" ht="18.75" x14ac:dyDescent="0.3">
      <c r="A139" s="23">
        <v>129</v>
      </c>
      <c r="B139" s="23" t="s">
        <v>145</v>
      </c>
      <c r="C139" s="24" t="s">
        <v>3</v>
      </c>
      <c r="D139" s="24" t="s">
        <v>123</v>
      </c>
      <c r="E139" s="25" t="s">
        <v>8</v>
      </c>
      <c r="F139" s="25" t="s">
        <v>101</v>
      </c>
      <c r="G139" s="30">
        <v>50000</v>
      </c>
      <c r="H139" s="31">
        <v>25</v>
      </c>
      <c r="I139" s="29">
        <v>1566.03</v>
      </c>
      <c r="J139" s="29">
        <v>1435</v>
      </c>
      <c r="K139" s="29">
        <v>1520</v>
      </c>
      <c r="L139" s="29">
        <v>1919.78</v>
      </c>
      <c r="M139" s="29">
        <f t="shared" si="42"/>
        <v>6465.8099999999995</v>
      </c>
      <c r="N139" s="29">
        <f t="shared" si="43"/>
        <v>43534.19</v>
      </c>
      <c r="O139" s="6"/>
    </row>
    <row r="140" spans="1:15" s="7" customFormat="1" ht="18.75" x14ac:dyDescent="0.3">
      <c r="A140" s="23">
        <v>130</v>
      </c>
      <c r="B140" s="23" t="s">
        <v>200</v>
      </c>
      <c r="C140" s="24" t="s">
        <v>149</v>
      </c>
      <c r="D140" s="24" t="s">
        <v>127</v>
      </c>
      <c r="E140" s="25" t="s">
        <v>9</v>
      </c>
      <c r="F140" s="25" t="s">
        <v>101</v>
      </c>
      <c r="G140" s="26">
        <v>125000</v>
      </c>
      <c r="H140" s="27">
        <v>25</v>
      </c>
      <c r="I140" s="28">
        <v>17985.990000000002</v>
      </c>
      <c r="J140" s="28">
        <v>3587.5</v>
      </c>
      <c r="K140" s="28">
        <v>3800</v>
      </c>
      <c r="L140" s="28"/>
      <c r="M140" s="29">
        <f t="shared" ref="M140" si="70">+H140+I140+J140+K140+L140</f>
        <v>25398.49</v>
      </c>
      <c r="N140" s="29">
        <f t="shared" ref="N140" si="71">+G140-M140</f>
        <v>99601.51</v>
      </c>
      <c r="O140" s="6"/>
    </row>
    <row r="141" spans="1:15" s="7" customFormat="1" ht="18.75" x14ac:dyDescent="0.3">
      <c r="A141" s="23">
        <v>131</v>
      </c>
      <c r="B141" s="24" t="s">
        <v>70</v>
      </c>
      <c r="C141" s="24" t="s">
        <v>3</v>
      </c>
      <c r="D141" s="24" t="s">
        <v>127</v>
      </c>
      <c r="E141" s="25" t="s">
        <v>9</v>
      </c>
      <c r="F141" s="25" t="s">
        <v>101</v>
      </c>
      <c r="G141" s="30">
        <v>50000</v>
      </c>
      <c r="H141" s="31">
        <v>25</v>
      </c>
      <c r="I141" s="28">
        <v>1854</v>
      </c>
      <c r="J141" s="29">
        <v>1435</v>
      </c>
      <c r="K141" s="29">
        <v>1520</v>
      </c>
      <c r="L141" s="29"/>
      <c r="M141" s="29">
        <f t="shared" si="42"/>
        <v>4834</v>
      </c>
      <c r="N141" s="29">
        <f t="shared" si="43"/>
        <v>45166</v>
      </c>
      <c r="O141" s="6"/>
    </row>
    <row r="142" spans="1:15" s="7" customFormat="1" ht="18.75" x14ac:dyDescent="0.3">
      <c r="A142" s="23">
        <v>132</v>
      </c>
      <c r="B142" s="24" t="s">
        <v>73</v>
      </c>
      <c r="C142" s="24" t="s">
        <v>15</v>
      </c>
      <c r="D142" s="24" t="s">
        <v>127</v>
      </c>
      <c r="E142" s="25" t="s">
        <v>8</v>
      </c>
      <c r="F142" s="25" t="s">
        <v>101</v>
      </c>
      <c r="G142" s="30">
        <v>50000</v>
      </c>
      <c r="H142" s="31">
        <v>25</v>
      </c>
      <c r="I142" s="29">
        <v>1854</v>
      </c>
      <c r="J142" s="29">
        <v>1435</v>
      </c>
      <c r="K142" s="29">
        <v>1520</v>
      </c>
      <c r="L142" s="29"/>
      <c r="M142" s="29">
        <f t="shared" si="42"/>
        <v>4834</v>
      </c>
      <c r="N142" s="29">
        <f t="shared" si="43"/>
        <v>45166</v>
      </c>
      <c r="O142" s="6"/>
    </row>
    <row r="143" spans="1:15" s="7" customFormat="1" ht="18.75" x14ac:dyDescent="0.3">
      <c r="A143" s="23">
        <v>133</v>
      </c>
      <c r="B143" s="24" t="s">
        <v>133</v>
      </c>
      <c r="C143" s="24" t="s">
        <v>3</v>
      </c>
      <c r="D143" s="24" t="s">
        <v>127</v>
      </c>
      <c r="E143" s="25" t="s">
        <v>9</v>
      </c>
      <c r="F143" s="25" t="s">
        <v>101</v>
      </c>
      <c r="G143" s="30">
        <v>60000</v>
      </c>
      <c r="H143" s="31">
        <v>25</v>
      </c>
      <c r="I143" s="28">
        <v>3486.68</v>
      </c>
      <c r="J143" s="28">
        <v>1722</v>
      </c>
      <c r="K143" s="28">
        <v>1824</v>
      </c>
      <c r="L143" s="29"/>
      <c r="M143" s="29">
        <f t="shared" si="42"/>
        <v>7057.68</v>
      </c>
      <c r="N143" s="29">
        <f t="shared" si="43"/>
        <v>52942.32</v>
      </c>
      <c r="O143" s="6"/>
    </row>
    <row r="144" spans="1:15" s="7" customFormat="1" ht="18.75" x14ac:dyDescent="0.3">
      <c r="A144" s="23">
        <v>134</v>
      </c>
      <c r="B144" s="24" t="s">
        <v>159</v>
      </c>
      <c r="C144" s="24" t="s">
        <v>3</v>
      </c>
      <c r="D144" s="24" t="s">
        <v>127</v>
      </c>
      <c r="E144" s="25" t="s">
        <v>8</v>
      </c>
      <c r="F144" s="25" t="s">
        <v>101</v>
      </c>
      <c r="G144" s="30">
        <v>50000</v>
      </c>
      <c r="H144" s="31">
        <v>25</v>
      </c>
      <c r="I144" s="28">
        <v>1854</v>
      </c>
      <c r="J144" s="28">
        <v>1435</v>
      </c>
      <c r="K144" s="28">
        <v>1520</v>
      </c>
      <c r="L144" s="29"/>
      <c r="M144" s="29">
        <f t="shared" si="42"/>
        <v>4834</v>
      </c>
      <c r="N144" s="29">
        <f t="shared" si="43"/>
        <v>45166</v>
      </c>
      <c r="O144" s="6"/>
    </row>
    <row r="145" spans="1:125" s="7" customFormat="1" ht="18.75" x14ac:dyDescent="0.3">
      <c r="A145" s="23">
        <v>135</v>
      </c>
      <c r="B145" s="23" t="s">
        <v>162</v>
      </c>
      <c r="C145" s="24" t="s">
        <v>3</v>
      </c>
      <c r="D145" s="24" t="s">
        <v>127</v>
      </c>
      <c r="E145" s="25" t="s">
        <v>9</v>
      </c>
      <c r="F145" s="25" t="s">
        <v>101</v>
      </c>
      <c r="G145" s="30">
        <v>50000</v>
      </c>
      <c r="H145" s="31">
        <v>25</v>
      </c>
      <c r="I145" s="28">
        <v>1854</v>
      </c>
      <c r="J145" s="28">
        <v>1435</v>
      </c>
      <c r="K145" s="28">
        <v>1520</v>
      </c>
      <c r="L145" s="29"/>
      <c r="M145" s="29">
        <f t="shared" si="42"/>
        <v>4834</v>
      </c>
      <c r="N145" s="29">
        <f t="shared" si="43"/>
        <v>45166</v>
      </c>
      <c r="O145" s="6"/>
    </row>
    <row r="146" spans="1:125" s="7" customFormat="1" ht="18.75" x14ac:dyDescent="0.3">
      <c r="A146" s="23">
        <v>136</v>
      </c>
      <c r="B146" s="24" t="s">
        <v>167</v>
      </c>
      <c r="C146" s="23" t="s">
        <v>3</v>
      </c>
      <c r="D146" s="24" t="s">
        <v>127</v>
      </c>
      <c r="E146" s="25" t="s">
        <v>8</v>
      </c>
      <c r="F146" s="25" t="s">
        <v>101</v>
      </c>
      <c r="G146" s="30">
        <v>50000</v>
      </c>
      <c r="H146" s="31">
        <v>25</v>
      </c>
      <c r="I146" s="28">
        <v>1854</v>
      </c>
      <c r="J146" s="29">
        <v>1435</v>
      </c>
      <c r="K146" s="29">
        <v>1520</v>
      </c>
      <c r="L146" s="29"/>
      <c r="M146" s="29">
        <f t="shared" si="42"/>
        <v>4834</v>
      </c>
      <c r="N146" s="29">
        <f t="shared" si="43"/>
        <v>45166</v>
      </c>
      <c r="O146" s="6"/>
    </row>
    <row r="147" spans="1:125" s="7" customFormat="1" ht="18.75" x14ac:dyDescent="0.3">
      <c r="A147" s="23">
        <v>137</v>
      </c>
      <c r="B147" s="24" t="s">
        <v>169</v>
      </c>
      <c r="C147" s="23" t="s">
        <v>3</v>
      </c>
      <c r="D147" s="24" t="s">
        <v>127</v>
      </c>
      <c r="E147" s="25" t="s">
        <v>8</v>
      </c>
      <c r="F147" s="25" t="s">
        <v>101</v>
      </c>
      <c r="G147" s="30">
        <v>50000</v>
      </c>
      <c r="H147" s="31">
        <v>25</v>
      </c>
      <c r="I147" s="28">
        <v>1854</v>
      </c>
      <c r="J147" s="29">
        <v>1435</v>
      </c>
      <c r="K147" s="29">
        <v>1520</v>
      </c>
      <c r="L147" s="29"/>
      <c r="M147" s="29">
        <f t="shared" si="42"/>
        <v>4834</v>
      </c>
      <c r="N147" s="29">
        <f t="shared" si="43"/>
        <v>45166</v>
      </c>
      <c r="O147" s="6"/>
    </row>
    <row r="148" spans="1:125" s="7" customFormat="1" ht="18.75" x14ac:dyDescent="0.3">
      <c r="A148" s="23">
        <v>138</v>
      </c>
      <c r="B148" s="24" t="s">
        <v>221</v>
      </c>
      <c r="C148" s="23" t="s">
        <v>92</v>
      </c>
      <c r="D148" s="24" t="s">
        <v>127</v>
      </c>
      <c r="E148" s="25" t="s">
        <v>8</v>
      </c>
      <c r="F148" s="25" t="s">
        <v>101</v>
      </c>
      <c r="G148" s="30">
        <v>50000</v>
      </c>
      <c r="H148" s="31">
        <v>25</v>
      </c>
      <c r="I148" s="28">
        <v>0</v>
      </c>
      <c r="J148" s="29">
        <v>1435</v>
      </c>
      <c r="K148" s="29">
        <v>1520</v>
      </c>
      <c r="L148" s="29">
        <v>3839.56</v>
      </c>
      <c r="M148" s="29">
        <f t="shared" ref="M148" si="72">+H148+I148+J148+K148+L148</f>
        <v>6819.5599999999995</v>
      </c>
      <c r="N148" s="29">
        <f t="shared" ref="N148" si="73">+G148-M148</f>
        <v>43180.44</v>
      </c>
      <c r="O148" s="6"/>
    </row>
    <row r="149" spans="1:125" s="7" customFormat="1" ht="18.75" x14ac:dyDescent="0.3">
      <c r="A149" s="23">
        <v>139</v>
      </c>
      <c r="B149" s="24" t="s">
        <v>148</v>
      </c>
      <c r="C149" s="23" t="s">
        <v>149</v>
      </c>
      <c r="D149" s="24" t="s">
        <v>124</v>
      </c>
      <c r="E149" s="25" t="s">
        <v>9</v>
      </c>
      <c r="F149" s="25" t="s">
        <v>101</v>
      </c>
      <c r="G149" s="26">
        <v>160000</v>
      </c>
      <c r="H149" s="31">
        <v>25</v>
      </c>
      <c r="I149" s="28">
        <v>26218.87</v>
      </c>
      <c r="J149" s="28">
        <v>4592</v>
      </c>
      <c r="K149" s="28">
        <v>4864</v>
      </c>
      <c r="L149" s="29"/>
      <c r="M149" s="29">
        <f t="shared" ref="M149" si="74">+H149+I149+J149+K149+L149</f>
        <v>35699.869999999995</v>
      </c>
      <c r="N149" s="29">
        <f t="shared" ref="N149" si="75">+G149-M149</f>
        <v>124300.13</v>
      </c>
      <c r="O149" s="6"/>
    </row>
    <row r="150" spans="1:125" s="7" customFormat="1" ht="20.25" customHeight="1" x14ac:dyDescent="0.3">
      <c r="A150" s="23">
        <v>140</v>
      </c>
      <c r="B150" s="24" t="s">
        <v>97</v>
      </c>
      <c r="C150" s="24" t="s">
        <v>4</v>
      </c>
      <c r="D150" s="24" t="s">
        <v>124</v>
      </c>
      <c r="E150" s="25" t="s">
        <v>9</v>
      </c>
      <c r="F150" s="25" t="s">
        <v>101</v>
      </c>
      <c r="G150" s="30">
        <v>50000</v>
      </c>
      <c r="H150" s="31">
        <v>25</v>
      </c>
      <c r="I150" s="29">
        <v>1854</v>
      </c>
      <c r="J150" s="29">
        <v>1435</v>
      </c>
      <c r="K150" s="29">
        <v>1520</v>
      </c>
      <c r="L150" s="29"/>
      <c r="M150" s="29">
        <f>+H150+I150+J150+K150+L150</f>
        <v>4834</v>
      </c>
      <c r="N150" s="29">
        <f>+G150-M150</f>
        <v>45166</v>
      </c>
      <c r="O150" s="6"/>
    </row>
    <row r="151" spans="1:125" s="7" customFormat="1" ht="18.75" x14ac:dyDescent="0.3">
      <c r="A151" s="23">
        <v>141</v>
      </c>
      <c r="B151" s="24" t="s">
        <v>60</v>
      </c>
      <c r="C151" s="24" t="s">
        <v>54</v>
      </c>
      <c r="D151" s="24" t="s">
        <v>124</v>
      </c>
      <c r="E151" s="25" t="s">
        <v>9</v>
      </c>
      <c r="F151" s="25" t="s">
        <v>101</v>
      </c>
      <c r="G151" s="30">
        <v>50000</v>
      </c>
      <c r="H151" s="31">
        <v>25</v>
      </c>
      <c r="I151" s="29">
        <v>1854</v>
      </c>
      <c r="J151" s="29">
        <v>1435</v>
      </c>
      <c r="K151" s="29">
        <v>1520</v>
      </c>
      <c r="L151" s="29"/>
      <c r="M151" s="29">
        <f t="shared" si="42"/>
        <v>4834</v>
      </c>
      <c r="N151" s="29">
        <f t="shared" si="43"/>
        <v>45166</v>
      </c>
      <c r="O151" s="6"/>
    </row>
    <row r="152" spans="1:125" s="7" customFormat="1" ht="18.75" x14ac:dyDescent="0.3">
      <c r="A152" s="23">
        <v>142</v>
      </c>
      <c r="B152" s="24" t="s">
        <v>74</v>
      </c>
      <c r="C152" s="24" t="s">
        <v>2</v>
      </c>
      <c r="D152" s="24" t="s">
        <v>129</v>
      </c>
      <c r="E152" s="25" t="s">
        <v>9</v>
      </c>
      <c r="F152" s="25" t="s">
        <v>101</v>
      </c>
      <c r="G152" s="30">
        <v>60000</v>
      </c>
      <c r="H152" s="31">
        <v>25</v>
      </c>
      <c r="I152" s="29">
        <v>3486.68</v>
      </c>
      <c r="J152" s="29">
        <v>1722</v>
      </c>
      <c r="K152" s="29">
        <v>1824</v>
      </c>
      <c r="L152" s="29"/>
      <c r="M152" s="29">
        <f t="shared" si="42"/>
        <v>7057.68</v>
      </c>
      <c r="N152" s="29">
        <f t="shared" si="43"/>
        <v>52942.32</v>
      </c>
      <c r="O152" s="6"/>
    </row>
    <row r="153" spans="1:125" s="7" customFormat="1" ht="18.75" x14ac:dyDescent="0.3">
      <c r="A153" s="23">
        <v>143</v>
      </c>
      <c r="B153" s="24" t="s">
        <v>204</v>
      </c>
      <c r="C153" s="24" t="s">
        <v>3</v>
      </c>
      <c r="D153" s="23" t="s">
        <v>117</v>
      </c>
      <c r="E153" s="25" t="s">
        <v>9</v>
      </c>
      <c r="F153" s="25" t="s">
        <v>101</v>
      </c>
      <c r="G153" s="30">
        <v>50000</v>
      </c>
      <c r="H153" s="31">
        <v>25</v>
      </c>
      <c r="I153" s="28">
        <v>1566.03</v>
      </c>
      <c r="J153" s="29">
        <v>1435</v>
      </c>
      <c r="K153" s="29">
        <v>1520</v>
      </c>
      <c r="L153" s="29">
        <v>1919.78</v>
      </c>
      <c r="M153" s="29">
        <f t="shared" si="42"/>
        <v>6465.8099999999995</v>
      </c>
      <c r="N153" s="29">
        <f t="shared" si="43"/>
        <v>43534.19</v>
      </c>
    </row>
    <row r="154" spans="1:125" s="7" customFormat="1" ht="18.75" x14ac:dyDescent="0.3">
      <c r="A154" s="23">
        <v>144</v>
      </c>
      <c r="B154" s="24" t="s">
        <v>75</v>
      </c>
      <c r="C154" s="24" t="s">
        <v>3</v>
      </c>
      <c r="D154" s="24" t="s">
        <v>129</v>
      </c>
      <c r="E154" s="25" t="s">
        <v>8</v>
      </c>
      <c r="F154" s="25" t="s">
        <v>101</v>
      </c>
      <c r="G154" s="30">
        <v>50000</v>
      </c>
      <c r="H154" s="31">
        <v>25</v>
      </c>
      <c r="I154" s="28">
        <v>1854</v>
      </c>
      <c r="J154" s="29">
        <v>1435</v>
      </c>
      <c r="K154" s="29">
        <v>1520</v>
      </c>
      <c r="L154" s="49"/>
      <c r="M154" s="29">
        <f t="shared" si="42"/>
        <v>4834</v>
      </c>
      <c r="N154" s="29">
        <f t="shared" si="43"/>
        <v>45166</v>
      </c>
      <c r="O154" s="6"/>
    </row>
    <row r="155" spans="1:125" s="7" customFormat="1" ht="18.75" x14ac:dyDescent="0.3">
      <c r="A155" s="50" t="s">
        <v>210</v>
      </c>
      <c r="B155" s="51"/>
      <c r="C155" s="24"/>
      <c r="D155" s="24"/>
      <c r="E155" s="25"/>
      <c r="F155" s="25"/>
      <c r="G155" s="73">
        <f t="shared" ref="G155:N155" si="76">SUM(G11:G154)</f>
        <v>10130000</v>
      </c>
      <c r="H155" s="74">
        <f t="shared" si="76"/>
        <v>3600</v>
      </c>
      <c r="I155" s="52">
        <f t="shared" si="76"/>
        <v>868781.8100000011</v>
      </c>
      <c r="J155" s="52">
        <f t="shared" si="76"/>
        <v>290731</v>
      </c>
      <c r="K155" s="52">
        <f>SUM(K11:K154)</f>
        <v>307952</v>
      </c>
      <c r="L155" s="52" t="s">
        <v>141</v>
      </c>
      <c r="M155" s="52">
        <f t="shared" si="76"/>
        <v>1515424.1999999981</v>
      </c>
      <c r="N155" s="52">
        <f t="shared" si="76"/>
        <v>8584575.7999999914</v>
      </c>
      <c r="O155" s="6"/>
    </row>
    <row r="156" spans="1:125" ht="19.5" customHeight="1" x14ac:dyDescent="0.3">
      <c r="A156" s="53"/>
      <c r="B156" s="54"/>
      <c r="C156" s="55"/>
      <c r="D156" s="55"/>
      <c r="E156" s="56"/>
      <c r="F156" s="57"/>
      <c r="G156" s="58"/>
      <c r="H156" s="59"/>
      <c r="I156" s="58"/>
      <c r="J156" s="58"/>
      <c r="K156" s="58"/>
      <c r="L156" s="58"/>
      <c r="M156" s="58"/>
      <c r="N156" s="58"/>
      <c r="O156" s="6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</row>
    <row r="157" spans="1:125" ht="19.5" customHeight="1" x14ac:dyDescent="0.3">
      <c r="A157" s="53"/>
      <c r="B157" s="60"/>
      <c r="C157" s="55"/>
      <c r="D157" s="60"/>
      <c r="E157" s="56"/>
      <c r="F157" s="57"/>
      <c r="G157" s="58"/>
      <c r="H157" s="61"/>
      <c r="I157" s="58"/>
      <c r="J157" s="58"/>
      <c r="K157" s="58"/>
      <c r="L157" s="58"/>
      <c r="M157" s="58"/>
      <c r="N157" s="58"/>
      <c r="O157" s="6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</row>
    <row r="158" spans="1:125" ht="19.5" customHeight="1" x14ac:dyDescent="0.3">
      <c r="A158" s="53"/>
      <c r="B158" s="54"/>
      <c r="C158" s="55"/>
      <c r="D158" s="55"/>
      <c r="E158" s="60"/>
      <c r="F158" s="57"/>
      <c r="G158" s="60"/>
      <c r="H158" s="61"/>
      <c r="I158" s="58"/>
      <c r="J158" s="58"/>
      <c r="K158" s="58"/>
      <c r="L158" s="58"/>
      <c r="M158" s="58"/>
      <c r="N158" s="58"/>
      <c r="O158" s="6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</row>
    <row r="159" spans="1:125" ht="19.5" customHeight="1" x14ac:dyDescent="0.3">
      <c r="A159" s="53"/>
      <c r="B159" s="54"/>
      <c r="C159" s="55"/>
      <c r="D159" s="55"/>
      <c r="E159" s="60"/>
      <c r="F159" s="57"/>
      <c r="H159" s="61"/>
      <c r="I159" s="62"/>
      <c r="J159" s="58"/>
      <c r="K159" s="58"/>
      <c r="L159" s="58"/>
      <c r="M159" s="58"/>
      <c r="N159" s="58"/>
      <c r="O159" s="6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1:125" ht="19.5" customHeight="1" x14ac:dyDescent="0.3">
      <c r="A160" s="53"/>
      <c r="B160" s="54"/>
      <c r="C160" s="55"/>
      <c r="D160" s="55"/>
      <c r="E160" s="60"/>
      <c r="F160" s="57"/>
      <c r="G160" s="58"/>
      <c r="H160" s="61"/>
      <c r="I160" s="62"/>
      <c r="J160" s="58"/>
      <c r="K160" s="58"/>
      <c r="L160" s="58"/>
      <c r="M160" s="58"/>
      <c r="N160" s="58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1:125" ht="11.25" customHeight="1" x14ac:dyDescent="0.3">
      <c r="A161" s="53"/>
      <c r="B161" s="54"/>
      <c r="C161" s="55"/>
      <c r="D161" s="55"/>
      <c r="E161" s="62"/>
      <c r="F161" s="58"/>
      <c r="G161" s="58"/>
      <c r="H161" s="63"/>
      <c r="I161" s="63"/>
      <c r="J161" s="63"/>
      <c r="M161" s="6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1:125" ht="15.75" customHeight="1" x14ac:dyDescent="0.3">
      <c r="A162" s="53"/>
      <c r="B162" s="54"/>
      <c r="C162" s="55"/>
      <c r="D162" s="55"/>
      <c r="G162" s="63"/>
      <c r="H162" s="63"/>
      <c r="I162" s="63"/>
      <c r="J162" s="63"/>
      <c r="K162" s="63"/>
      <c r="M162" s="63"/>
      <c r="N162" s="63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1:125" ht="21.75" customHeight="1" x14ac:dyDescent="0.3">
      <c r="A163" s="63"/>
      <c r="B163" s="62"/>
      <c r="C163" s="62"/>
      <c r="D163" s="62" t="s">
        <v>141</v>
      </c>
      <c r="G163" s="69" t="s">
        <v>198</v>
      </c>
      <c r="H163" s="69"/>
      <c r="I163" s="64"/>
      <c r="J163" s="64" t="s">
        <v>154</v>
      </c>
      <c r="K163" s="64"/>
      <c r="M163" s="64" t="s">
        <v>155</v>
      </c>
      <c r="N163" s="64"/>
      <c r="O163" s="6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1:125" ht="18.75" x14ac:dyDescent="0.3">
      <c r="A164" s="63"/>
      <c r="B164" s="65"/>
      <c r="C164" s="62"/>
      <c r="D164" s="62"/>
      <c r="G164" s="70" t="s">
        <v>156</v>
      </c>
      <c r="H164" s="70"/>
      <c r="I164" s="63"/>
      <c r="J164" s="63" t="s">
        <v>157</v>
      </c>
      <c r="K164" s="63"/>
      <c r="L164" s="63"/>
      <c r="M164" s="63" t="s">
        <v>158</v>
      </c>
      <c r="N164" s="63"/>
      <c r="O164" s="22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1:125" x14ac:dyDescent="0.25">
      <c r="B165" s="15"/>
      <c r="E165" s="1"/>
      <c r="F165" s="1"/>
      <c r="H165" s="11"/>
      <c r="I165" s="11"/>
      <c r="J165" s="67"/>
      <c r="K165" s="67"/>
      <c r="L165" s="67"/>
      <c r="M165" s="11"/>
      <c r="N165" s="11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1:125" x14ac:dyDescent="0.25">
      <c r="B166" s="15"/>
      <c r="D166" s="1"/>
      <c r="F166" s="4"/>
      <c r="G166" s="1"/>
      <c r="H166" s="4"/>
      <c r="I166" s="4"/>
      <c r="J166" s="5"/>
      <c r="K166" s="4"/>
      <c r="L166" s="5"/>
      <c r="M166" s="5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1:125" x14ac:dyDescent="0.25">
      <c r="B167" s="15"/>
      <c r="F167" s="1"/>
      <c r="G167" s="1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1:125" x14ac:dyDescent="0.25">
      <c r="G168" s="1"/>
      <c r="H168" s="2"/>
      <c r="I168" s="1"/>
      <c r="J168" s="3"/>
      <c r="K168" s="1"/>
      <c r="M168" s="1"/>
      <c r="N168" s="1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1:125" x14ac:dyDescent="0.25">
      <c r="F169" s="1"/>
      <c r="G169" s="1"/>
      <c r="H169" s="2"/>
      <c r="J169" s="3"/>
      <c r="K169" s="3"/>
      <c r="L169" s="1"/>
      <c r="M169" s="1"/>
      <c r="N169" s="1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1:125" x14ac:dyDescent="0.25">
      <c r="G170" s="1"/>
      <c r="H170" s="2"/>
      <c r="L170" s="1"/>
      <c r="M170" s="1"/>
      <c r="N170" s="1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1:125" x14ac:dyDescent="0.25">
      <c r="C171" s="7"/>
      <c r="D171" s="7"/>
      <c r="E171" s="7"/>
      <c r="F171" s="7"/>
      <c r="G171" s="17"/>
      <c r="H171" s="16"/>
      <c r="I171" s="7"/>
      <c r="J171" s="7"/>
      <c r="K171" s="7"/>
      <c r="L171" s="17"/>
      <c r="M171" s="1"/>
      <c r="N171" s="1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1:125" x14ac:dyDescent="0.25">
      <c r="C172" s="15"/>
      <c r="D172" s="13"/>
      <c r="E172" s="7"/>
      <c r="F172" s="1"/>
      <c r="G172" s="7"/>
      <c r="H172" s="13"/>
      <c r="I172" s="15"/>
      <c r="J172" s="13"/>
      <c r="K172" s="7"/>
      <c r="L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1:125" x14ac:dyDescent="0.25">
      <c r="C173" s="15"/>
      <c r="D173" s="18"/>
      <c r="E173" s="7"/>
      <c r="F173" s="15"/>
      <c r="G173" s="7"/>
      <c r="H173" s="18"/>
      <c r="I173" s="15"/>
      <c r="J173" s="18"/>
      <c r="K173" s="7"/>
      <c r="L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1:125" x14ac:dyDescent="0.25">
      <c r="C174" s="15"/>
      <c r="D174" s="18"/>
      <c r="E174" s="7"/>
      <c r="F174" s="15"/>
      <c r="G174" s="7"/>
      <c r="H174" s="18"/>
      <c r="I174" s="15"/>
      <c r="J174" s="18"/>
      <c r="K174" s="7"/>
      <c r="L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1:125" x14ac:dyDescent="0.25">
      <c r="C175" s="15"/>
      <c r="D175" s="18"/>
      <c r="E175" s="7"/>
      <c r="F175" s="15"/>
      <c r="G175" s="7"/>
      <c r="H175" s="18"/>
      <c r="I175" s="15"/>
      <c r="J175" s="18"/>
      <c r="K175" s="7"/>
      <c r="L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1:125" ht="15.75" x14ac:dyDescent="0.25">
      <c r="C176" s="15"/>
      <c r="D176" s="18"/>
      <c r="E176" s="7"/>
      <c r="F176" s="15"/>
      <c r="G176" s="7"/>
      <c r="H176" s="14"/>
      <c r="I176" s="15"/>
      <c r="J176" s="14"/>
      <c r="K176" s="7"/>
      <c r="L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3:125" ht="15.75" x14ac:dyDescent="0.25">
      <c r="C177" s="15"/>
      <c r="D177" s="14"/>
      <c r="E177" s="7"/>
      <c r="F177" s="15"/>
      <c r="G177" s="7"/>
      <c r="H177" s="18"/>
      <c r="I177" s="15"/>
      <c r="J177" s="18"/>
      <c r="K177" s="7"/>
      <c r="L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3:125" x14ac:dyDescent="0.25">
      <c r="C178" s="15"/>
      <c r="D178" s="18"/>
      <c r="E178" s="7"/>
      <c r="F178" s="15"/>
      <c r="G178" s="7"/>
      <c r="H178" s="13"/>
      <c r="I178" s="15"/>
      <c r="J178" s="13"/>
      <c r="K178" s="7"/>
      <c r="L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3:125" x14ac:dyDescent="0.25">
      <c r="C179" s="15"/>
      <c r="D179" s="13"/>
      <c r="E179" s="7"/>
      <c r="F179" s="15"/>
      <c r="G179" s="7"/>
      <c r="H179" s="18"/>
      <c r="I179" s="15"/>
      <c r="J179" s="18"/>
      <c r="K179" s="7"/>
      <c r="L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3:125" x14ac:dyDescent="0.25">
      <c r="C180" s="15"/>
      <c r="D180" s="18"/>
      <c r="E180" s="7"/>
      <c r="F180" s="15"/>
      <c r="G180" s="7"/>
      <c r="H180" s="18"/>
      <c r="I180" s="15"/>
      <c r="J180" s="18"/>
      <c r="K180" s="7"/>
      <c r="L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3:125" x14ac:dyDescent="0.25">
      <c r="C181" s="15"/>
      <c r="D181" s="18"/>
      <c r="E181" s="7"/>
      <c r="F181" s="15"/>
      <c r="G181" s="7"/>
      <c r="H181" s="18"/>
      <c r="I181" s="15"/>
      <c r="J181" s="18"/>
      <c r="K181" s="7"/>
      <c r="L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3:125" x14ac:dyDescent="0.25">
      <c r="C182" s="15"/>
      <c r="D182" s="18"/>
      <c r="E182" s="7"/>
      <c r="F182" s="15"/>
      <c r="G182" s="7"/>
      <c r="H182" s="18"/>
      <c r="I182" s="15"/>
      <c r="J182" s="18"/>
      <c r="K182" s="7"/>
      <c r="L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3:125" x14ac:dyDescent="0.25">
      <c r="C183" s="15"/>
      <c r="D183" s="18"/>
      <c r="E183" s="7"/>
      <c r="F183" s="15"/>
      <c r="G183" s="7"/>
      <c r="H183" s="18"/>
      <c r="I183" s="15"/>
      <c r="J183" s="18"/>
      <c r="K183" s="7"/>
      <c r="L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3:125" x14ac:dyDescent="0.25">
      <c r="C184" s="15"/>
      <c r="D184" s="18"/>
      <c r="E184" s="7"/>
      <c r="F184" s="15"/>
      <c r="G184" s="7"/>
      <c r="H184" s="18"/>
      <c r="I184" s="15"/>
      <c r="J184" s="18"/>
      <c r="K184" s="7"/>
      <c r="L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3:125" x14ac:dyDescent="0.25">
      <c r="C185" s="15"/>
      <c r="D185" s="18"/>
      <c r="E185" s="7"/>
      <c r="F185" s="15"/>
      <c r="G185" s="7"/>
      <c r="H185" s="18"/>
      <c r="I185" s="15"/>
      <c r="J185" s="18"/>
      <c r="K185" s="7"/>
      <c r="L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3:125" x14ac:dyDescent="0.25">
      <c r="C186" s="15"/>
      <c r="D186" s="18"/>
      <c r="E186" s="7"/>
      <c r="F186" s="15"/>
      <c r="G186" s="7"/>
      <c r="H186" s="18"/>
      <c r="I186" s="15"/>
      <c r="J186" s="18"/>
      <c r="K186" s="7"/>
      <c r="L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3:125" x14ac:dyDescent="0.25">
      <c r="C187" s="15"/>
      <c r="D187" s="18"/>
      <c r="E187" s="7"/>
      <c r="F187" s="15"/>
      <c r="G187" s="7"/>
      <c r="H187" s="18"/>
      <c r="I187" s="15"/>
      <c r="J187" s="18"/>
      <c r="K187" s="7"/>
      <c r="L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3:125" x14ac:dyDescent="0.25">
      <c r="C188" s="15"/>
      <c r="D188" s="18"/>
      <c r="E188" s="7"/>
      <c r="F188" s="7"/>
      <c r="G188" s="7"/>
      <c r="H188" s="7"/>
      <c r="I188" s="15"/>
      <c r="J188" s="18"/>
      <c r="K188" s="7"/>
      <c r="L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3:125" x14ac:dyDescent="0.25">
      <c r="C189" s="7"/>
      <c r="D189" s="7"/>
      <c r="E189" s="7"/>
      <c r="F189" s="7"/>
      <c r="G189" s="7"/>
      <c r="H189" s="7"/>
      <c r="I189" s="7"/>
      <c r="J189" s="7"/>
      <c r="K189" s="7"/>
      <c r="L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3:125" x14ac:dyDescent="0.25">
      <c r="C190" s="7"/>
      <c r="D190" s="7"/>
      <c r="E190" s="7"/>
      <c r="F190" s="7"/>
      <c r="G190" s="7"/>
      <c r="H190" s="7"/>
      <c r="I190" s="7"/>
      <c r="J190" s="7"/>
      <c r="K190" s="7"/>
      <c r="L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3:125" x14ac:dyDescent="0.25">
      <c r="C191" s="7"/>
      <c r="D191" s="7"/>
      <c r="E191" s="7"/>
      <c r="F191" s="7"/>
      <c r="G191" s="7"/>
      <c r="H191" s="7"/>
      <c r="I191" s="7"/>
      <c r="J191" s="7"/>
      <c r="K191" s="7"/>
      <c r="L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3:125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15:125" x14ac:dyDescent="0.25"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15:125" x14ac:dyDescent="0.25"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15:125" x14ac:dyDescent="0.25"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15:125" x14ac:dyDescent="0.25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15:125" x14ac:dyDescent="0.25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15:125" x14ac:dyDescent="0.25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</row>
    <row r="199" spans="15:125" x14ac:dyDescent="0.25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</row>
    <row r="200" spans="15:125" x14ac:dyDescent="0.25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</row>
    <row r="201" spans="15:125" x14ac:dyDescent="0.25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</row>
    <row r="202" spans="15:125" x14ac:dyDescent="0.25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</row>
    <row r="203" spans="15:125" x14ac:dyDescent="0.25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</row>
    <row r="204" spans="15:125" x14ac:dyDescent="0.25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</row>
    <row r="205" spans="15:125" x14ac:dyDescent="0.25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</row>
    <row r="206" spans="15:125" x14ac:dyDescent="0.25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</row>
    <row r="207" spans="15:125" x14ac:dyDescent="0.25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</row>
    <row r="208" spans="15:125" x14ac:dyDescent="0.25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</row>
    <row r="209" spans="15:125" x14ac:dyDescent="0.25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</row>
    <row r="210" spans="15:125" x14ac:dyDescent="0.25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</row>
    <row r="211" spans="15:125" x14ac:dyDescent="0.25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</row>
    <row r="212" spans="15:125" x14ac:dyDescent="0.25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</row>
    <row r="213" spans="15:125" x14ac:dyDescent="0.25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</row>
    <row r="214" spans="15:125" x14ac:dyDescent="0.25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</row>
    <row r="215" spans="15:125" x14ac:dyDescent="0.25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</row>
    <row r="216" spans="15:125" x14ac:dyDescent="0.25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</row>
    <row r="217" spans="15:125" x14ac:dyDescent="0.25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</row>
    <row r="218" spans="15:125" x14ac:dyDescent="0.25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</row>
    <row r="219" spans="15:125" x14ac:dyDescent="0.25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</row>
    <row r="220" spans="15:125" x14ac:dyDescent="0.25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</row>
    <row r="221" spans="15:125" x14ac:dyDescent="0.25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</row>
    <row r="222" spans="15:125" x14ac:dyDescent="0.25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</row>
    <row r="223" spans="15:125" x14ac:dyDescent="0.25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</row>
    <row r="224" spans="15:125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</row>
    <row r="225" spans="15:125" x14ac:dyDescent="0.25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</row>
    <row r="226" spans="15:125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</row>
    <row r="227" spans="15:125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</row>
    <row r="228" spans="15:125" x14ac:dyDescent="0.25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</row>
    <row r="229" spans="15:125" x14ac:dyDescent="0.25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</row>
    <row r="230" spans="15:125" x14ac:dyDescent="0.25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</row>
    <row r="231" spans="15:125" x14ac:dyDescent="0.25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</row>
    <row r="232" spans="15:125" x14ac:dyDescent="0.25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</row>
    <row r="233" spans="15:125" x14ac:dyDescent="0.25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</row>
    <row r="234" spans="15:125" x14ac:dyDescent="0.25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</row>
    <row r="235" spans="15:125" x14ac:dyDescent="0.25"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</row>
    <row r="236" spans="15:125" x14ac:dyDescent="0.25"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</row>
    <row r="237" spans="15:125" x14ac:dyDescent="0.25"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</row>
    <row r="238" spans="15:125" x14ac:dyDescent="0.25"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</row>
    <row r="239" spans="15:125" x14ac:dyDescent="0.25"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</row>
    <row r="240" spans="15:125" x14ac:dyDescent="0.25"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</row>
    <row r="241" spans="15:125" x14ac:dyDescent="0.25"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</row>
    <row r="242" spans="15:125" x14ac:dyDescent="0.25"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</row>
    <row r="243" spans="15:125" x14ac:dyDescent="0.25"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</row>
    <row r="244" spans="15:125" x14ac:dyDescent="0.25"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</row>
    <row r="245" spans="15:125" x14ac:dyDescent="0.25"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</row>
    <row r="246" spans="15:125" x14ac:dyDescent="0.25"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</row>
    <row r="247" spans="15:125" x14ac:dyDescent="0.25"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</row>
    <row r="248" spans="15:125" x14ac:dyDescent="0.25"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</row>
    <row r="249" spans="15:125" x14ac:dyDescent="0.25"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</row>
    <row r="250" spans="15:125" x14ac:dyDescent="0.25"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</row>
    <row r="251" spans="15:125" x14ac:dyDescent="0.25"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</row>
    <row r="252" spans="15:125" x14ac:dyDescent="0.25"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</row>
    <row r="253" spans="15:125" x14ac:dyDescent="0.25"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</row>
    <row r="254" spans="15:125" x14ac:dyDescent="0.25"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</row>
    <row r="255" spans="15:125" x14ac:dyDescent="0.25"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</row>
    <row r="256" spans="15:125" x14ac:dyDescent="0.25"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</row>
    <row r="257" spans="15:125" x14ac:dyDescent="0.25"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</row>
    <row r="258" spans="15:125" x14ac:dyDescent="0.25"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</row>
    <row r="259" spans="15:125" x14ac:dyDescent="0.25"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</row>
    <row r="260" spans="15:125" x14ac:dyDescent="0.25"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</row>
    <row r="261" spans="15:125" x14ac:dyDescent="0.25"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</row>
    <row r="262" spans="15:125" x14ac:dyDescent="0.25"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</row>
    <row r="263" spans="15:125" x14ac:dyDescent="0.25"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</row>
    <row r="264" spans="15:125" x14ac:dyDescent="0.25"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</row>
    <row r="265" spans="15:125" x14ac:dyDescent="0.25"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</row>
    <row r="266" spans="15:125" x14ac:dyDescent="0.25"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</row>
    <row r="267" spans="15:125" x14ac:dyDescent="0.25"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</row>
    <row r="268" spans="15:125" x14ac:dyDescent="0.25"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</row>
    <row r="269" spans="15:125" x14ac:dyDescent="0.25"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</row>
    <row r="270" spans="15:125" x14ac:dyDescent="0.25"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</row>
    <row r="271" spans="15:125" x14ac:dyDescent="0.25"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</row>
    <row r="272" spans="15:125" x14ac:dyDescent="0.25"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</row>
    <row r="273" spans="15:125" x14ac:dyDescent="0.25"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</row>
    <row r="274" spans="15:125" x14ac:dyDescent="0.25"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</row>
    <row r="275" spans="15:125" x14ac:dyDescent="0.25"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</row>
    <row r="276" spans="15:125" x14ac:dyDescent="0.25"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</row>
    <row r="277" spans="15:125" x14ac:dyDescent="0.25"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</row>
    <row r="278" spans="15:125" x14ac:dyDescent="0.25"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</row>
    <row r="279" spans="15:125" x14ac:dyDescent="0.25"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</row>
    <row r="280" spans="15:125" x14ac:dyDescent="0.25"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</row>
    <row r="281" spans="15:125" x14ac:dyDescent="0.25"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</row>
    <row r="282" spans="15:125" x14ac:dyDescent="0.25"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</row>
    <row r="283" spans="15:125" x14ac:dyDescent="0.25"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</row>
    <row r="284" spans="15:125" x14ac:dyDescent="0.25"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</row>
    <row r="285" spans="15:125" x14ac:dyDescent="0.25"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</row>
    <row r="286" spans="15:125" x14ac:dyDescent="0.25"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</row>
    <row r="287" spans="15:125" x14ac:dyDescent="0.25"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</row>
    <row r="288" spans="15:125" x14ac:dyDescent="0.25"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</row>
    <row r="289" spans="15:125" x14ac:dyDescent="0.25"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</row>
    <row r="290" spans="15:125" x14ac:dyDescent="0.25"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</row>
    <row r="291" spans="15:125" x14ac:dyDescent="0.25"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</row>
    <row r="292" spans="15:125" x14ac:dyDescent="0.25"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</row>
    <row r="293" spans="15:125" x14ac:dyDescent="0.25"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</row>
    <row r="294" spans="15:125" x14ac:dyDescent="0.25"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</row>
    <row r="295" spans="15:125" x14ac:dyDescent="0.25"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</row>
    <row r="296" spans="15:125" x14ac:dyDescent="0.25"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</row>
    <row r="297" spans="15:125" x14ac:dyDescent="0.25"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</row>
    <row r="298" spans="15:125" x14ac:dyDescent="0.25"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</row>
    <row r="299" spans="15:125" x14ac:dyDescent="0.25"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</row>
    <row r="300" spans="15:125" x14ac:dyDescent="0.25"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</row>
    <row r="301" spans="15:125" x14ac:dyDescent="0.25"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</row>
    <row r="302" spans="15:125" x14ac:dyDescent="0.25"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</row>
    <row r="303" spans="15:125" x14ac:dyDescent="0.25"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</row>
    <row r="304" spans="15:125" x14ac:dyDescent="0.25"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</row>
    <row r="305" spans="15:125" x14ac:dyDescent="0.25"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</row>
    <row r="306" spans="15:125" x14ac:dyDescent="0.25"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</row>
    <row r="307" spans="15:125" x14ac:dyDescent="0.25"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</row>
    <row r="308" spans="15:125" x14ac:dyDescent="0.25"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</row>
    <row r="309" spans="15:125" x14ac:dyDescent="0.25"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</row>
    <row r="310" spans="15:125" x14ac:dyDescent="0.25"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</row>
    <row r="311" spans="15:125" x14ac:dyDescent="0.25"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</row>
    <row r="312" spans="15:125" x14ac:dyDescent="0.25"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</row>
    <row r="313" spans="15:125" x14ac:dyDescent="0.25"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</row>
    <row r="314" spans="15:125" x14ac:dyDescent="0.25"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</row>
    <row r="315" spans="15:125" x14ac:dyDescent="0.25"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</row>
    <row r="316" spans="15:125" x14ac:dyDescent="0.25"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</row>
    <row r="317" spans="15:125" x14ac:dyDescent="0.25"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</row>
    <row r="318" spans="15:125" x14ac:dyDescent="0.25"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</row>
    <row r="319" spans="15:125" x14ac:dyDescent="0.25"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</row>
    <row r="320" spans="15:125" x14ac:dyDescent="0.25"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</row>
    <row r="321" spans="15:125" x14ac:dyDescent="0.25"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</row>
    <row r="322" spans="15:125" x14ac:dyDescent="0.25"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</row>
    <row r="323" spans="15:125" x14ac:dyDescent="0.25"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</row>
    <row r="324" spans="15:125" x14ac:dyDescent="0.25"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</row>
    <row r="325" spans="15:125" x14ac:dyDescent="0.25"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</row>
    <row r="326" spans="15:125" x14ac:dyDescent="0.25"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</row>
    <row r="327" spans="15:125" x14ac:dyDescent="0.25"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</row>
    <row r="328" spans="15:125" x14ac:dyDescent="0.25"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</row>
    <row r="329" spans="15:125" x14ac:dyDescent="0.25"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</row>
    <row r="330" spans="15:125" x14ac:dyDescent="0.25"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</row>
    <row r="331" spans="15:125" x14ac:dyDescent="0.25"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</row>
    <row r="332" spans="15:125" x14ac:dyDescent="0.25"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</row>
    <row r="333" spans="15:125" x14ac:dyDescent="0.25"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</row>
    <row r="334" spans="15:125" x14ac:dyDescent="0.25"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</row>
    <row r="335" spans="15:125" x14ac:dyDescent="0.25"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</row>
    <row r="336" spans="15:125" x14ac:dyDescent="0.25"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</row>
    <row r="337" spans="15:125" x14ac:dyDescent="0.25"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</row>
    <row r="338" spans="15:125" x14ac:dyDescent="0.25"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</row>
    <row r="339" spans="15:125" x14ac:dyDescent="0.25"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</row>
    <row r="340" spans="15:125" x14ac:dyDescent="0.25"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</row>
    <row r="341" spans="15:125" x14ac:dyDescent="0.25"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</row>
    <row r="342" spans="15:125" x14ac:dyDescent="0.25"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</row>
    <row r="343" spans="15:125" x14ac:dyDescent="0.25"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</row>
    <row r="344" spans="15:125" x14ac:dyDescent="0.25"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</row>
    <row r="345" spans="15:125" x14ac:dyDescent="0.25"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</row>
    <row r="346" spans="15:125" x14ac:dyDescent="0.25"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</row>
    <row r="347" spans="15:125" x14ac:dyDescent="0.25"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</row>
    <row r="348" spans="15:125" x14ac:dyDescent="0.25"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</row>
    <row r="349" spans="15:125" x14ac:dyDescent="0.25"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</row>
    <row r="350" spans="15:125" x14ac:dyDescent="0.25"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</row>
    <row r="351" spans="15:125" x14ac:dyDescent="0.25"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</row>
    <row r="352" spans="15:125" x14ac:dyDescent="0.25"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</row>
    <row r="353" spans="15:125" x14ac:dyDescent="0.25"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</row>
    <row r="354" spans="15:125" x14ac:dyDescent="0.25"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</row>
    <row r="355" spans="15:125" x14ac:dyDescent="0.25"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</row>
    <row r="356" spans="15:125" x14ac:dyDescent="0.25"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</row>
    <row r="357" spans="15:125" x14ac:dyDescent="0.25"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</row>
    <row r="358" spans="15:125" x14ac:dyDescent="0.25"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</row>
    <row r="359" spans="15:125" x14ac:dyDescent="0.25"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</row>
    <row r="360" spans="15:125" x14ac:dyDescent="0.25"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</row>
    <row r="361" spans="15:125" x14ac:dyDescent="0.25"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</row>
    <row r="362" spans="15:125" x14ac:dyDescent="0.25"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</row>
    <row r="363" spans="15:125" x14ac:dyDescent="0.25"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</row>
    <row r="364" spans="15:125" x14ac:dyDescent="0.25"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</row>
    <row r="365" spans="15:125" x14ac:dyDescent="0.25"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</row>
    <row r="366" spans="15:125" x14ac:dyDescent="0.25"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</row>
    <row r="367" spans="15:125" x14ac:dyDescent="0.25"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</row>
    <row r="368" spans="15:125" x14ac:dyDescent="0.25"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</row>
    <row r="369" spans="15:125" x14ac:dyDescent="0.25"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</row>
    <row r="370" spans="15:125" x14ac:dyDescent="0.25"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</row>
    <row r="371" spans="15:125" x14ac:dyDescent="0.25"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</row>
    <row r="372" spans="15:125" x14ac:dyDescent="0.25"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</row>
    <row r="373" spans="15:125" x14ac:dyDescent="0.25"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</row>
    <row r="374" spans="15:125" x14ac:dyDescent="0.25"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</row>
    <row r="375" spans="15:125" x14ac:dyDescent="0.25"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</row>
    <row r="376" spans="15:125" x14ac:dyDescent="0.25"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</row>
    <row r="377" spans="15:125" x14ac:dyDescent="0.25"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</row>
    <row r="378" spans="15:125" x14ac:dyDescent="0.25"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</row>
    <row r="379" spans="15:125" x14ac:dyDescent="0.25"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</row>
    <row r="380" spans="15:125" x14ac:dyDescent="0.25"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</row>
    <row r="381" spans="15:125" x14ac:dyDescent="0.25"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</row>
    <row r="382" spans="15:125" x14ac:dyDescent="0.25"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</row>
    <row r="383" spans="15:125" x14ac:dyDescent="0.25"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</row>
    <row r="384" spans="15:125" x14ac:dyDescent="0.25"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</row>
    <row r="385" spans="15:125" x14ac:dyDescent="0.25"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</row>
    <row r="386" spans="15:125" x14ac:dyDescent="0.25"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</row>
    <row r="387" spans="15:125" x14ac:dyDescent="0.25"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</row>
    <row r="388" spans="15:125" x14ac:dyDescent="0.25"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</row>
    <row r="389" spans="15:125" x14ac:dyDescent="0.25"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</row>
    <row r="390" spans="15:125" x14ac:dyDescent="0.25"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</row>
    <row r="391" spans="15:125" x14ac:dyDescent="0.25"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</row>
    <row r="392" spans="15:125" x14ac:dyDescent="0.25"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</row>
    <row r="393" spans="15:125" x14ac:dyDescent="0.25"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</row>
    <row r="394" spans="15:125" x14ac:dyDescent="0.25"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</row>
    <row r="395" spans="15:125" x14ac:dyDescent="0.25"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</row>
    <row r="396" spans="15:125" x14ac:dyDescent="0.25"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</row>
    <row r="397" spans="15:125" x14ac:dyDescent="0.25"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</row>
    <row r="398" spans="15:125" x14ac:dyDescent="0.25"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</row>
    <row r="399" spans="15:125" x14ac:dyDescent="0.25"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</row>
    <row r="400" spans="15:125" x14ac:dyDescent="0.25"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</row>
    <row r="401" spans="15:125" x14ac:dyDescent="0.25"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</row>
    <row r="402" spans="15:125" x14ac:dyDescent="0.25"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</row>
    <row r="403" spans="15:125" x14ac:dyDescent="0.25"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</row>
    <row r="404" spans="15:125" x14ac:dyDescent="0.25"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</row>
    <row r="405" spans="15:125" x14ac:dyDescent="0.25"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</row>
    <row r="406" spans="15:125" x14ac:dyDescent="0.25"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</row>
    <row r="407" spans="15:125" x14ac:dyDescent="0.25"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</row>
    <row r="408" spans="15:125" x14ac:dyDescent="0.25"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</row>
    <row r="409" spans="15:125" x14ac:dyDescent="0.25"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</row>
    <row r="410" spans="15:125" x14ac:dyDescent="0.25"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</row>
    <row r="411" spans="15:125" x14ac:dyDescent="0.25"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</row>
    <row r="412" spans="15:125" x14ac:dyDescent="0.25"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</row>
    <row r="413" spans="15:125" x14ac:dyDescent="0.25"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</row>
    <row r="414" spans="15:125" x14ac:dyDescent="0.25"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</row>
    <row r="415" spans="15:125" x14ac:dyDescent="0.25"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</row>
    <row r="416" spans="15:125" x14ac:dyDescent="0.25"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</row>
    <row r="417" spans="15:125" x14ac:dyDescent="0.25"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</row>
    <row r="418" spans="15:125" x14ac:dyDescent="0.25"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</row>
    <row r="419" spans="15:125" x14ac:dyDescent="0.25"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</row>
    <row r="420" spans="15:125" x14ac:dyDescent="0.25"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</row>
    <row r="421" spans="15:125" x14ac:dyDescent="0.25"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</row>
    <row r="422" spans="15:125" x14ac:dyDescent="0.25"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</row>
    <row r="423" spans="15:125" x14ac:dyDescent="0.25"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</row>
    <row r="424" spans="15:125" x14ac:dyDescent="0.25"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</row>
    <row r="425" spans="15:125" x14ac:dyDescent="0.25"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</row>
    <row r="426" spans="15:125" x14ac:dyDescent="0.25"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</row>
    <row r="427" spans="15:125" x14ac:dyDescent="0.25"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</row>
    <row r="428" spans="15:125" x14ac:dyDescent="0.25"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</row>
    <row r="429" spans="15:125" x14ac:dyDescent="0.25"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</row>
    <row r="430" spans="15:125" x14ac:dyDescent="0.25"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</row>
    <row r="431" spans="15:125" x14ac:dyDescent="0.25"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</row>
    <row r="432" spans="15:125" x14ac:dyDescent="0.25"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</row>
    <row r="433" spans="15:125" x14ac:dyDescent="0.25"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</row>
    <row r="434" spans="15:125" x14ac:dyDescent="0.25"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</row>
    <row r="435" spans="15:125" x14ac:dyDescent="0.25"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</row>
    <row r="436" spans="15:125" x14ac:dyDescent="0.25"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</row>
    <row r="437" spans="15:125" x14ac:dyDescent="0.25"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</row>
    <row r="438" spans="15:125" x14ac:dyDescent="0.25"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</row>
    <row r="439" spans="15:125" x14ac:dyDescent="0.25"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</row>
    <row r="440" spans="15:125" x14ac:dyDescent="0.25"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</row>
    <row r="441" spans="15:125" x14ac:dyDescent="0.25"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</row>
    <row r="442" spans="15:125" x14ac:dyDescent="0.25"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</row>
    <row r="443" spans="15:125" x14ac:dyDescent="0.25"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</row>
    <row r="444" spans="15:125" x14ac:dyDescent="0.25"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</row>
    <row r="445" spans="15:125" x14ac:dyDescent="0.25"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</row>
    <row r="446" spans="15:125" x14ac:dyDescent="0.25"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</row>
    <row r="447" spans="15:125" x14ac:dyDescent="0.25"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</row>
    <row r="448" spans="15:125" x14ac:dyDescent="0.25"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</row>
    <row r="449" spans="15:125" x14ac:dyDescent="0.25"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</row>
    <row r="450" spans="15:125" x14ac:dyDescent="0.25"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</row>
    <row r="451" spans="15:125" x14ac:dyDescent="0.25"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</row>
    <row r="452" spans="15:125" x14ac:dyDescent="0.25"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</row>
    <row r="453" spans="15:125" x14ac:dyDescent="0.25"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</row>
    <row r="454" spans="15:125" x14ac:dyDescent="0.25"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</row>
    <row r="455" spans="15:125" x14ac:dyDescent="0.25"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</row>
    <row r="456" spans="15:125" x14ac:dyDescent="0.25"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</row>
    <row r="457" spans="15:125" x14ac:dyDescent="0.25"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</row>
    <row r="458" spans="15:125" x14ac:dyDescent="0.25"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</row>
    <row r="459" spans="15:125" x14ac:dyDescent="0.25"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</row>
    <row r="460" spans="15:125" x14ac:dyDescent="0.25"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</row>
    <row r="461" spans="15:125" x14ac:dyDescent="0.25"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</row>
    <row r="462" spans="15:125" x14ac:dyDescent="0.25"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</row>
    <row r="463" spans="15:125" x14ac:dyDescent="0.25"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</row>
    <row r="464" spans="15:125" x14ac:dyDescent="0.25"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</row>
    <row r="465" spans="15:125" x14ac:dyDescent="0.25"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</row>
    <row r="466" spans="15:125" x14ac:dyDescent="0.25"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</row>
    <row r="467" spans="15:125" x14ac:dyDescent="0.25"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</row>
    <row r="468" spans="15:125" x14ac:dyDescent="0.25"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</row>
    <row r="469" spans="15:125" x14ac:dyDescent="0.25"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</row>
    <row r="470" spans="15:125" x14ac:dyDescent="0.25"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</row>
    <row r="471" spans="15:125" x14ac:dyDescent="0.25"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</row>
    <row r="472" spans="15:125" x14ac:dyDescent="0.25"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</row>
    <row r="473" spans="15:125" x14ac:dyDescent="0.25"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</row>
    <row r="474" spans="15:125" x14ac:dyDescent="0.25"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</row>
    <row r="475" spans="15:125" x14ac:dyDescent="0.25"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</row>
    <row r="476" spans="15:125" x14ac:dyDescent="0.25"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</row>
    <row r="477" spans="15:125" x14ac:dyDescent="0.25"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</row>
    <row r="478" spans="15:125" x14ac:dyDescent="0.25"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</row>
    <row r="479" spans="15:125" x14ac:dyDescent="0.25"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</row>
    <row r="480" spans="15:125" x14ac:dyDescent="0.25"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</row>
    <row r="481" spans="15:125" x14ac:dyDescent="0.25"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</row>
    <row r="482" spans="15:125" x14ac:dyDescent="0.25"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</row>
    <row r="483" spans="15:125" x14ac:dyDescent="0.25"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</row>
    <row r="484" spans="15:125" x14ac:dyDescent="0.25"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</row>
    <row r="485" spans="15:125" x14ac:dyDescent="0.25"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</row>
    <row r="486" spans="15:125" x14ac:dyDescent="0.25"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</row>
    <row r="487" spans="15:125" x14ac:dyDescent="0.25"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</row>
    <row r="488" spans="15:125" x14ac:dyDescent="0.25"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</row>
    <row r="489" spans="15:125" x14ac:dyDescent="0.25"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</row>
    <row r="490" spans="15:125" x14ac:dyDescent="0.25"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</row>
    <row r="491" spans="15:125" x14ac:dyDescent="0.25"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</row>
    <row r="492" spans="15:125" x14ac:dyDescent="0.25"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</row>
    <row r="493" spans="15:125" x14ac:dyDescent="0.25"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</row>
    <row r="494" spans="15:125" x14ac:dyDescent="0.25"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</row>
    <row r="495" spans="15:125" x14ac:dyDescent="0.25"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</row>
    <row r="496" spans="15:125" x14ac:dyDescent="0.25"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</row>
    <row r="497" spans="15:125" x14ac:dyDescent="0.25"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</row>
    <row r="498" spans="15:125" x14ac:dyDescent="0.25"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</row>
    <row r="499" spans="15:125" x14ac:dyDescent="0.25"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</row>
    <row r="500" spans="15:125" x14ac:dyDescent="0.25"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</row>
    <row r="501" spans="15:125" x14ac:dyDescent="0.25"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</row>
    <row r="502" spans="15:125" x14ac:dyDescent="0.25"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</row>
    <row r="503" spans="15:125" x14ac:dyDescent="0.25"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</row>
    <row r="504" spans="15:125" x14ac:dyDescent="0.25"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</row>
    <row r="505" spans="15:125" x14ac:dyDescent="0.25"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</row>
    <row r="506" spans="15:125" x14ac:dyDescent="0.25"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</row>
    <row r="507" spans="15:125" x14ac:dyDescent="0.25"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</row>
    <row r="508" spans="15:125" x14ac:dyDescent="0.25"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</row>
    <row r="509" spans="15:125" x14ac:dyDescent="0.25"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</row>
    <row r="510" spans="15:125" x14ac:dyDescent="0.25"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</row>
    <row r="511" spans="15:125" x14ac:dyDescent="0.25"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</row>
    <row r="512" spans="15:125" x14ac:dyDescent="0.25"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</row>
    <row r="513" spans="15:125" x14ac:dyDescent="0.25"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</row>
    <row r="514" spans="15:125" x14ac:dyDescent="0.25"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</row>
    <row r="515" spans="15:125" x14ac:dyDescent="0.25"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</row>
    <row r="516" spans="15:125" x14ac:dyDescent="0.25"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</row>
    <row r="517" spans="15:125" x14ac:dyDescent="0.25"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</row>
    <row r="518" spans="15:125" x14ac:dyDescent="0.25"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</row>
    <row r="519" spans="15:125" x14ac:dyDescent="0.25"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</row>
    <row r="520" spans="15:125" x14ac:dyDescent="0.25"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</row>
    <row r="521" spans="15:125" x14ac:dyDescent="0.25"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</row>
    <row r="522" spans="15:125" x14ac:dyDescent="0.25"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</row>
    <row r="523" spans="15:125" x14ac:dyDescent="0.25"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</row>
    <row r="524" spans="15:125" x14ac:dyDescent="0.25"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</row>
    <row r="525" spans="15:125" x14ac:dyDescent="0.25"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</row>
    <row r="526" spans="15:125" x14ac:dyDescent="0.25"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</row>
    <row r="527" spans="15:125" x14ac:dyDescent="0.25"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</row>
    <row r="528" spans="15:125" x14ac:dyDescent="0.25"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</row>
    <row r="529" spans="15:125" x14ac:dyDescent="0.25"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</row>
    <row r="530" spans="15:125" x14ac:dyDescent="0.25"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</row>
    <row r="531" spans="15:125" x14ac:dyDescent="0.25"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</row>
    <row r="532" spans="15:125" x14ac:dyDescent="0.25"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</row>
    <row r="533" spans="15:125" x14ac:dyDescent="0.25"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</row>
    <row r="534" spans="15:125" x14ac:dyDescent="0.25"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</row>
    <row r="535" spans="15:125" x14ac:dyDescent="0.25"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</row>
    <row r="536" spans="15:125" x14ac:dyDescent="0.25"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</row>
    <row r="537" spans="15:125" x14ac:dyDescent="0.25"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</row>
    <row r="538" spans="15:125" x14ac:dyDescent="0.25"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</row>
    <row r="539" spans="15:125" x14ac:dyDescent="0.25"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</row>
    <row r="540" spans="15:125" x14ac:dyDescent="0.25"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</row>
    <row r="541" spans="15:125" x14ac:dyDescent="0.25"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</row>
    <row r="542" spans="15:125" x14ac:dyDescent="0.25"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</row>
    <row r="543" spans="15:125" x14ac:dyDescent="0.25"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</row>
    <row r="544" spans="15:125" x14ac:dyDescent="0.25"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</row>
    <row r="545" spans="15:125" x14ac:dyDescent="0.25"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</row>
    <row r="546" spans="15:125" x14ac:dyDescent="0.25"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</row>
    <row r="547" spans="15:125" x14ac:dyDescent="0.25"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</row>
    <row r="548" spans="15:125" x14ac:dyDescent="0.25"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</row>
    <row r="549" spans="15:125" x14ac:dyDescent="0.25"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</row>
    <row r="550" spans="15:125" x14ac:dyDescent="0.25"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</row>
    <row r="551" spans="15:125" x14ac:dyDescent="0.25"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</row>
    <row r="552" spans="15:125" x14ac:dyDescent="0.25"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</row>
    <row r="553" spans="15:125" x14ac:dyDescent="0.25"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</row>
    <row r="554" spans="15:125" x14ac:dyDescent="0.25"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</row>
    <row r="555" spans="15:125" x14ac:dyDescent="0.25"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</row>
    <row r="556" spans="15:125" x14ac:dyDescent="0.25"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</row>
    <row r="557" spans="15:125" x14ac:dyDescent="0.25"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</row>
    <row r="558" spans="15:125" x14ac:dyDescent="0.25"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</row>
    <row r="559" spans="15:125" x14ac:dyDescent="0.25"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</row>
    <row r="560" spans="15:125" x14ac:dyDescent="0.25"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</row>
    <row r="561" spans="15:125" x14ac:dyDescent="0.25"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</row>
    <row r="562" spans="15:125" x14ac:dyDescent="0.25"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</row>
    <row r="563" spans="15:125" x14ac:dyDescent="0.25"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</row>
    <row r="564" spans="15:125" x14ac:dyDescent="0.25"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</row>
    <row r="565" spans="15:125" x14ac:dyDescent="0.25"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</row>
    <row r="566" spans="15:125" x14ac:dyDescent="0.25"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</row>
    <row r="567" spans="15:125" x14ac:dyDescent="0.25"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</row>
    <row r="568" spans="15:125" x14ac:dyDescent="0.25"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</row>
    <row r="569" spans="15:125" x14ac:dyDescent="0.25"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</row>
    <row r="570" spans="15:125" x14ac:dyDescent="0.25"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</row>
    <row r="571" spans="15:125" x14ac:dyDescent="0.25"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</row>
    <row r="572" spans="15:125" x14ac:dyDescent="0.25"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</row>
    <row r="573" spans="15:125" x14ac:dyDescent="0.25"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</row>
    <row r="574" spans="15:125" x14ac:dyDescent="0.25"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</row>
    <row r="575" spans="15:125" x14ac:dyDescent="0.25"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</row>
    <row r="576" spans="15:125" x14ac:dyDescent="0.25"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</row>
    <row r="577" spans="15:125" x14ac:dyDescent="0.25"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</row>
    <row r="578" spans="15:125" x14ac:dyDescent="0.25"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</row>
    <row r="579" spans="15:125" x14ac:dyDescent="0.25"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</row>
    <row r="580" spans="15:125" x14ac:dyDescent="0.25"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</row>
    <row r="581" spans="15:125" x14ac:dyDescent="0.25"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</row>
    <row r="582" spans="15:125" x14ac:dyDescent="0.25"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</row>
    <row r="583" spans="15:125" x14ac:dyDescent="0.25"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</row>
    <row r="584" spans="15:125" x14ac:dyDescent="0.25"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</row>
    <row r="585" spans="15:125" x14ac:dyDescent="0.25"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</row>
    <row r="586" spans="15:125" x14ac:dyDescent="0.25"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</row>
    <row r="587" spans="15:125" x14ac:dyDescent="0.25"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</row>
    <row r="588" spans="15:125" x14ac:dyDescent="0.25"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</row>
    <row r="589" spans="15:125" x14ac:dyDescent="0.25"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</row>
    <row r="590" spans="15:125" x14ac:dyDescent="0.25"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</row>
    <row r="591" spans="15:125" x14ac:dyDescent="0.25"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</row>
    <row r="592" spans="15:125" x14ac:dyDescent="0.25"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</row>
    <row r="593" spans="15:125" x14ac:dyDescent="0.25"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</row>
    <row r="594" spans="15:125" x14ac:dyDescent="0.25"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</row>
    <row r="595" spans="15:125" x14ac:dyDescent="0.25"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</row>
    <row r="596" spans="15:125" x14ac:dyDescent="0.25"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</row>
    <row r="597" spans="15:125" x14ac:dyDescent="0.25"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</row>
    <row r="598" spans="15:125" x14ac:dyDescent="0.25"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</row>
    <row r="599" spans="15:125" x14ac:dyDescent="0.25"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</row>
    <row r="600" spans="15:125" x14ac:dyDescent="0.25"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</row>
    <row r="601" spans="15:125" x14ac:dyDescent="0.25"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</row>
    <row r="602" spans="15:125" x14ac:dyDescent="0.25"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</row>
    <row r="603" spans="15:125" x14ac:dyDescent="0.25"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</row>
    <row r="604" spans="15:125" x14ac:dyDescent="0.25"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</row>
    <row r="605" spans="15:125" x14ac:dyDescent="0.25"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</row>
    <row r="606" spans="15:125" x14ac:dyDescent="0.25"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</row>
    <row r="607" spans="15:125" x14ac:dyDescent="0.25"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</row>
    <row r="608" spans="15:125" x14ac:dyDescent="0.25"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</row>
    <row r="609" spans="15:125" x14ac:dyDescent="0.25"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</row>
    <row r="610" spans="15:125" x14ac:dyDescent="0.25"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</row>
    <row r="611" spans="15:125" x14ac:dyDescent="0.25"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</row>
    <row r="612" spans="15:125" x14ac:dyDescent="0.25"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</row>
    <row r="613" spans="15:125" x14ac:dyDescent="0.25"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</row>
    <row r="614" spans="15:125" x14ac:dyDescent="0.25"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</row>
    <row r="615" spans="15:125" x14ac:dyDescent="0.25"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</row>
    <row r="616" spans="15:125" x14ac:dyDescent="0.25"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</row>
    <row r="617" spans="15:125" x14ac:dyDescent="0.25"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</row>
    <row r="618" spans="15:125" x14ac:dyDescent="0.25"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</row>
    <row r="619" spans="15:125" x14ac:dyDescent="0.25"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</row>
    <row r="620" spans="15:125" x14ac:dyDescent="0.25"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</row>
    <row r="621" spans="15:125" x14ac:dyDescent="0.25"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</row>
    <row r="622" spans="15:125" x14ac:dyDescent="0.25"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</row>
    <row r="623" spans="15:125" x14ac:dyDescent="0.25"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</row>
    <row r="624" spans="15:125" x14ac:dyDescent="0.25"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</row>
    <row r="625" spans="15:125" x14ac:dyDescent="0.25"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</row>
    <row r="626" spans="15:125" x14ac:dyDescent="0.25"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</row>
    <row r="627" spans="15:125" x14ac:dyDescent="0.25"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</row>
    <row r="628" spans="15:125" x14ac:dyDescent="0.25"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</row>
    <row r="629" spans="15:125" x14ac:dyDescent="0.25"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</row>
    <row r="630" spans="15:125" x14ac:dyDescent="0.25"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</row>
    <row r="631" spans="15:125" x14ac:dyDescent="0.25"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</row>
    <row r="632" spans="15:125" x14ac:dyDescent="0.25"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</row>
    <row r="633" spans="15:125" x14ac:dyDescent="0.25"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</row>
    <row r="634" spans="15:125" x14ac:dyDescent="0.25"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</row>
    <row r="635" spans="15:125" x14ac:dyDescent="0.25"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 spans="15:125" x14ac:dyDescent="0.25"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 spans="15:125" x14ac:dyDescent="0.25"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 spans="15:125" x14ac:dyDescent="0.25"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 spans="15:125" x14ac:dyDescent="0.25"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 spans="15:125" x14ac:dyDescent="0.25"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 spans="15:45" x14ac:dyDescent="0.25"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 spans="15:45" x14ac:dyDescent="0.25"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 spans="15:45" x14ac:dyDescent="0.25"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 spans="15:45" x14ac:dyDescent="0.25"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 spans="15:45" x14ac:dyDescent="0.25"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 spans="15:45" x14ac:dyDescent="0.25"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 spans="15:45" x14ac:dyDescent="0.25"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 spans="15:45" x14ac:dyDescent="0.25"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 spans="15:45" x14ac:dyDescent="0.25"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 spans="15:45" x14ac:dyDescent="0.25"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 spans="15:45" x14ac:dyDescent="0.25"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 spans="15:45" x14ac:dyDescent="0.25"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 spans="15:45" x14ac:dyDescent="0.25"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 spans="15:45" x14ac:dyDescent="0.25"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 spans="15:45" x14ac:dyDescent="0.25"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 spans="15:45" x14ac:dyDescent="0.25"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 spans="15:45" x14ac:dyDescent="0.25"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 spans="15:45" x14ac:dyDescent="0.25"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 spans="15:45" x14ac:dyDescent="0.25"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 spans="15:45" x14ac:dyDescent="0.25"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 spans="15:45" x14ac:dyDescent="0.25"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 spans="15:45" x14ac:dyDescent="0.25"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 spans="15:45" x14ac:dyDescent="0.25"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 spans="15:45" x14ac:dyDescent="0.25"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 spans="15:45" x14ac:dyDescent="0.25"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 spans="15:45" x14ac:dyDescent="0.25"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 spans="15:45" x14ac:dyDescent="0.25"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 spans="15:45" x14ac:dyDescent="0.25"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 spans="15:45" x14ac:dyDescent="0.25"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 spans="15:45" x14ac:dyDescent="0.25"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 spans="15:45" x14ac:dyDescent="0.25"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 spans="15:45" x14ac:dyDescent="0.25"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 spans="15:45" x14ac:dyDescent="0.25"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 spans="15:45" x14ac:dyDescent="0.25"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 spans="15:45" x14ac:dyDescent="0.25"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 spans="15:45" x14ac:dyDescent="0.25"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 spans="15:45" x14ac:dyDescent="0.25"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 spans="15:45" x14ac:dyDescent="0.25"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 spans="15:45" x14ac:dyDescent="0.25"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 spans="15:45" x14ac:dyDescent="0.25"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 spans="15:45" x14ac:dyDescent="0.25"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 spans="15:45" x14ac:dyDescent="0.25"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 spans="15:45" x14ac:dyDescent="0.25"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 spans="15:45" x14ac:dyDescent="0.25"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 spans="15:45" x14ac:dyDescent="0.25"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 spans="15:45" x14ac:dyDescent="0.25"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 spans="15:45" x14ac:dyDescent="0.25"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 spans="15:45" x14ac:dyDescent="0.25"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 spans="15:45" x14ac:dyDescent="0.25"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 spans="15:45" x14ac:dyDescent="0.25"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 spans="15:45" x14ac:dyDescent="0.25"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 spans="15:45" x14ac:dyDescent="0.25"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 spans="15:45" x14ac:dyDescent="0.25"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 spans="15:45" x14ac:dyDescent="0.25"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 spans="15:45" x14ac:dyDescent="0.25"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 spans="15:45" x14ac:dyDescent="0.25"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 spans="15:45" x14ac:dyDescent="0.25"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 spans="15:45" x14ac:dyDescent="0.25"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 spans="15:45" x14ac:dyDescent="0.25"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 spans="15:45" x14ac:dyDescent="0.25"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 spans="15:45" x14ac:dyDescent="0.25"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 spans="15:45" x14ac:dyDescent="0.25"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 spans="15:45" x14ac:dyDescent="0.25"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 spans="15:45" x14ac:dyDescent="0.25"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 spans="15:45" x14ac:dyDescent="0.25"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 spans="15:45" x14ac:dyDescent="0.25"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 spans="15:45" x14ac:dyDescent="0.25"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 spans="15:45" x14ac:dyDescent="0.25"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 spans="15:45" x14ac:dyDescent="0.25"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 spans="15:45" x14ac:dyDescent="0.25"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 spans="15:45" x14ac:dyDescent="0.25"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 spans="15:45" x14ac:dyDescent="0.25"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 spans="15:45" x14ac:dyDescent="0.25"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 spans="15:45" x14ac:dyDescent="0.25"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 spans="15:45" x14ac:dyDescent="0.25"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 spans="15:45" x14ac:dyDescent="0.25"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 spans="15:45" x14ac:dyDescent="0.25"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 spans="15:45" x14ac:dyDescent="0.25"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 spans="15:45" x14ac:dyDescent="0.25"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 spans="15:45" x14ac:dyDescent="0.25"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 spans="15:45" x14ac:dyDescent="0.25"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 spans="15:45" x14ac:dyDescent="0.25"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 spans="15:45" x14ac:dyDescent="0.25"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 spans="15:45" x14ac:dyDescent="0.25"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 spans="15:45" x14ac:dyDescent="0.25"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 spans="15:45" x14ac:dyDescent="0.25"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 spans="15:45" x14ac:dyDescent="0.25"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 spans="15:45" x14ac:dyDescent="0.25"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 spans="15:45" x14ac:dyDescent="0.25"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 spans="15:45" x14ac:dyDescent="0.25"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 spans="15:45" x14ac:dyDescent="0.25"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 spans="15:45" x14ac:dyDescent="0.25"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 spans="15:45" x14ac:dyDescent="0.25"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 spans="15:45" x14ac:dyDescent="0.25"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 spans="15:45" x14ac:dyDescent="0.25"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 spans="15:45" x14ac:dyDescent="0.25"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 spans="15:45" x14ac:dyDescent="0.25"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 spans="15:45" x14ac:dyDescent="0.25"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 spans="15:45" x14ac:dyDescent="0.25"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 spans="15:45" x14ac:dyDescent="0.25"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 spans="15:45" x14ac:dyDescent="0.25"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 spans="15:45" x14ac:dyDescent="0.25"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 spans="15:45" x14ac:dyDescent="0.25"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 spans="15:45" x14ac:dyDescent="0.25"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 spans="15:45" x14ac:dyDescent="0.25"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 spans="15:45" x14ac:dyDescent="0.25"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 spans="15:45" x14ac:dyDescent="0.25"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 spans="15:45" x14ac:dyDescent="0.25"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 spans="15:45" x14ac:dyDescent="0.25"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 spans="15:45" x14ac:dyDescent="0.25"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 spans="15:45" x14ac:dyDescent="0.25"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 spans="15:45" x14ac:dyDescent="0.25"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 spans="15:45" x14ac:dyDescent="0.25"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 spans="15:45" x14ac:dyDescent="0.25"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 spans="15:45" x14ac:dyDescent="0.25"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 spans="15:45" x14ac:dyDescent="0.25"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 spans="15:45" x14ac:dyDescent="0.25"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 spans="15:45" x14ac:dyDescent="0.25"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 spans="15:45" x14ac:dyDescent="0.25"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 spans="15:45" x14ac:dyDescent="0.25"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 spans="15:45" x14ac:dyDescent="0.25"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 spans="15:45" x14ac:dyDescent="0.25"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 spans="15:45" x14ac:dyDescent="0.25"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 spans="15:45" x14ac:dyDescent="0.25"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 spans="15:45" x14ac:dyDescent="0.25"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 spans="15:45" x14ac:dyDescent="0.25"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 spans="15:45" x14ac:dyDescent="0.25"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 spans="15:45" x14ac:dyDescent="0.25"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 spans="15:45" x14ac:dyDescent="0.25"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 spans="15:45" x14ac:dyDescent="0.25"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 spans="15:45" x14ac:dyDescent="0.25"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 spans="15:45" x14ac:dyDescent="0.25"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 spans="15:45" x14ac:dyDescent="0.25"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 spans="15:45" x14ac:dyDescent="0.25"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 spans="15:45" x14ac:dyDescent="0.25"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 spans="15:45" x14ac:dyDescent="0.25"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 spans="15:45" x14ac:dyDescent="0.25"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 spans="15:45" x14ac:dyDescent="0.25"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 spans="15:45" x14ac:dyDescent="0.25"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 spans="15:45" x14ac:dyDescent="0.25"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 spans="15:45" x14ac:dyDescent="0.25"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 spans="15:45" x14ac:dyDescent="0.25"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 spans="15:45" x14ac:dyDescent="0.25"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 spans="15:45" x14ac:dyDescent="0.25"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 spans="15:45" x14ac:dyDescent="0.25"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 spans="15:45" x14ac:dyDescent="0.25"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 spans="15:45" x14ac:dyDescent="0.25"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 spans="15:45" x14ac:dyDescent="0.25"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 spans="15:45" x14ac:dyDescent="0.25"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 spans="15:45" x14ac:dyDescent="0.25"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 spans="15:45" x14ac:dyDescent="0.25"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 spans="15:45" x14ac:dyDescent="0.25"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 spans="15:45" x14ac:dyDescent="0.25"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 spans="15:45" x14ac:dyDescent="0.25"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 spans="15:45" x14ac:dyDescent="0.25"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 spans="15:45" x14ac:dyDescent="0.25"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 spans="15:45" x14ac:dyDescent="0.25"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 spans="15:45" x14ac:dyDescent="0.25"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 spans="15:45" x14ac:dyDescent="0.25"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 spans="15:45" x14ac:dyDescent="0.25"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 spans="15:45" x14ac:dyDescent="0.25"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 spans="15:45" x14ac:dyDescent="0.25"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 spans="15:45" x14ac:dyDescent="0.25"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 spans="15:45" x14ac:dyDescent="0.25"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 spans="15:45" x14ac:dyDescent="0.25"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 spans="15:45" x14ac:dyDescent="0.25"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 spans="15:45" x14ac:dyDescent="0.25"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 spans="15:45" x14ac:dyDescent="0.25"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 spans="15:45" x14ac:dyDescent="0.25"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 spans="15:45" x14ac:dyDescent="0.25"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 spans="15:45" x14ac:dyDescent="0.25"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 spans="15:45" x14ac:dyDescent="0.25"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 spans="15:45" x14ac:dyDescent="0.25"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 spans="15:45" x14ac:dyDescent="0.25"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 spans="15:45" x14ac:dyDescent="0.25"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 spans="15:45" x14ac:dyDescent="0.25"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 spans="15:45" x14ac:dyDescent="0.25"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 spans="15:45" x14ac:dyDescent="0.25"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 spans="15:45" x14ac:dyDescent="0.25"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 spans="15:45" x14ac:dyDescent="0.25"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 spans="15:45" x14ac:dyDescent="0.25"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 spans="15:45" x14ac:dyDescent="0.25"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 spans="15:45" x14ac:dyDescent="0.25"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 spans="15:45" x14ac:dyDescent="0.25"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 spans="15:45" x14ac:dyDescent="0.25"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 spans="15:45" x14ac:dyDescent="0.25"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 spans="15:45" x14ac:dyDescent="0.25"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 spans="15:45" x14ac:dyDescent="0.25"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 spans="15:45" x14ac:dyDescent="0.25"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 spans="15:45" x14ac:dyDescent="0.25"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 spans="15:45" x14ac:dyDescent="0.25"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 spans="15:45" x14ac:dyDescent="0.25"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 spans="15:45" x14ac:dyDescent="0.25"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 spans="15:45" x14ac:dyDescent="0.25"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 spans="15:45" x14ac:dyDescent="0.25"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 spans="15:45" x14ac:dyDescent="0.25"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 spans="15:45" x14ac:dyDescent="0.25"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 spans="15:45" x14ac:dyDescent="0.25"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 spans="15:45" x14ac:dyDescent="0.25"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 spans="15:45" x14ac:dyDescent="0.25"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 spans="15:45" x14ac:dyDescent="0.25"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 spans="15:45" x14ac:dyDescent="0.25"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 spans="15:45" x14ac:dyDescent="0.25"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 spans="15:45" x14ac:dyDescent="0.25"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 spans="15:45" x14ac:dyDescent="0.25"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 spans="15:45" x14ac:dyDescent="0.25"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 spans="15:45" x14ac:dyDescent="0.25"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 spans="15:45" x14ac:dyDescent="0.25"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 spans="15:45" x14ac:dyDescent="0.25"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 spans="15:45" x14ac:dyDescent="0.25"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 spans="15:45" x14ac:dyDescent="0.25"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 spans="15:45" x14ac:dyDescent="0.25"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 spans="15:45" x14ac:dyDescent="0.25"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 spans="15:45" x14ac:dyDescent="0.25"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 spans="15:45" x14ac:dyDescent="0.25"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 spans="15:45" x14ac:dyDescent="0.25"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 spans="15:45" x14ac:dyDescent="0.25"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 spans="15:45" x14ac:dyDescent="0.25"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 spans="15:45" x14ac:dyDescent="0.25"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 spans="15:45" x14ac:dyDescent="0.25"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 spans="15:45" x14ac:dyDescent="0.25"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 spans="15:45" x14ac:dyDescent="0.25"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 spans="15:45" x14ac:dyDescent="0.25"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 spans="15:45" x14ac:dyDescent="0.25"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 spans="15:45" x14ac:dyDescent="0.25"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 spans="15:45" x14ac:dyDescent="0.25"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 spans="15:45" x14ac:dyDescent="0.25"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 spans="15:45" x14ac:dyDescent="0.25"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 spans="15:45" x14ac:dyDescent="0.25"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 spans="15:45" x14ac:dyDescent="0.25"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 spans="15:45" x14ac:dyDescent="0.25"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 spans="15:45" x14ac:dyDescent="0.25"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 spans="15:45" x14ac:dyDescent="0.25"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 spans="15:45" x14ac:dyDescent="0.25"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 spans="15:45" x14ac:dyDescent="0.25"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 spans="15:45" x14ac:dyDescent="0.25"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 spans="15:45" x14ac:dyDescent="0.25"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 spans="15:45" x14ac:dyDescent="0.25"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 spans="15:45" x14ac:dyDescent="0.25"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 spans="15:45" x14ac:dyDescent="0.25"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 spans="15:45" x14ac:dyDescent="0.25"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 spans="15:45" x14ac:dyDescent="0.25"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 spans="15:45" x14ac:dyDescent="0.25"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 spans="15:45" x14ac:dyDescent="0.25"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 spans="15:45" x14ac:dyDescent="0.25"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 spans="15:45" x14ac:dyDescent="0.25"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 spans="15:45" x14ac:dyDescent="0.25"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 spans="15:45" x14ac:dyDescent="0.25"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 spans="15:45" x14ac:dyDescent="0.25"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 spans="15:45" x14ac:dyDescent="0.25"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 spans="15:45" x14ac:dyDescent="0.25"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 spans="15:45" x14ac:dyDescent="0.25"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 spans="15:45" x14ac:dyDescent="0.25"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 spans="15:45" x14ac:dyDescent="0.25"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 spans="15:45" x14ac:dyDescent="0.25"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 spans="15:45" x14ac:dyDescent="0.25"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 spans="15:45" x14ac:dyDescent="0.25"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 spans="15:45" x14ac:dyDescent="0.25"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 spans="15:45" x14ac:dyDescent="0.25"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 spans="15:45" x14ac:dyDescent="0.25"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 spans="15:45" x14ac:dyDescent="0.25"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 spans="15:45" x14ac:dyDescent="0.25"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 spans="15:45" x14ac:dyDescent="0.25"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 spans="15:45" x14ac:dyDescent="0.25"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 spans="15:45" x14ac:dyDescent="0.25"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 spans="15:45" x14ac:dyDescent="0.25"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 spans="15:45" x14ac:dyDescent="0.25"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 spans="15:45" x14ac:dyDescent="0.25"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 spans="15:45" x14ac:dyDescent="0.25"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 spans="15:45" x14ac:dyDescent="0.25"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 spans="15:45" x14ac:dyDescent="0.25"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 spans="15:45" x14ac:dyDescent="0.25"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 spans="15:45" x14ac:dyDescent="0.25"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 spans="15:45" x14ac:dyDescent="0.25"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 spans="15:45" x14ac:dyDescent="0.25"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 spans="15:45" x14ac:dyDescent="0.25"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 spans="15:45" x14ac:dyDescent="0.25"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 spans="15:45" x14ac:dyDescent="0.25"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 spans="15:45" x14ac:dyDescent="0.25"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 spans="15:45" x14ac:dyDescent="0.25"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 spans="15:45" x14ac:dyDescent="0.25"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 spans="15:45" x14ac:dyDescent="0.25"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 spans="15:45" x14ac:dyDescent="0.25"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 spans="15:45" x14ac:dyDescent="0.25"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 spans="15:45" x14ac:dyDescent="0.25"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 spans="15:45" x14ac:dyDescent="0.25"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 spans="15:45" x14ac:dyDescent="0.25"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 spans="15:45" x14ac:dyDescent="0.25"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 spans="15:45" x14ac:dyDescent="0.25"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 spans="15:45" x14ac:dyDescent="0.25"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 spans="15:45" x14ac:dyDescent="0.25"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 spans="15:45" x14ac:dyDescent="0.25"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 spans="15:45" x14ac:dyDescent="0.25"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 spans="15:45" x14ac:dyDescent="0.25"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 spans="15:45" x14ac:dyDescent="0.25"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 spans="15:45" x14ac:dyDescent="0.25"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 spans="15:45" x14ac:dyDescent="0.25"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 spans="15:45" x14ac:dyDescent="0.25"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 spans="15:45" x14ac:dyDescent="0.25"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 spans="15:45" x14ac:dyDescent="0.25"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 spans="15:45" x14ac:dyDescent="0.25"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 spans="15:45" x14ac:dyDescent="0.25"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 spans="15:45" x14ac:dyDescent="0.25"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 spans="15:45" x14ac:dyDescent="0.25"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 spans="15:45" x14ac:dyDescent="0.25"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 spans="15:45" x14ac:dyDescent="0.25"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 spans="15:45" x14ac:dyDescent="0.25"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 spans="15:45" x14ac:dyDescent="0.25"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 spans="15:45" x14ac:dyDescent="0.25"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 spans="15:45" x14ac:dyDescent="0.25"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 spans="15:45" x14ac:dyDescent="0.25"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 spans="15:45" x14ac:dyDescent="0.25"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 spans="15:45" x14ac:dyDescent="0.25"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 spans="15:45" x14ac:dyDescent="0.25"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 spans="15:45" x14ac:dyDescent="0.25"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 spans="15:45" x14ac:dyDescent="0.25"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 spans="15:45" x14ac:dyDescent="0.25"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 spans="15:45" x14ac:dyDescent="0.25"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 spans="15:45" x14ac:dyDescent="0.25"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 spans="15:45" x14ac:dyDescent="0.25"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 spans="15:45" x14ac:dyDescent="0.25"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 spans="15:45" x14ac:dyDescent="0.25"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 spans="15:45" x14ac:dyDescent="0.25"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 spans="15:45" x14ac:dyDescent="0.25"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 spans="15:45" x14ac:dyDescent="0.25"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 spans="15:45" x14ac:dyDescent="0.25"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 spans="15:45" x14ac:dyDescent="0.25"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 spans="15:45" x14ac:dyDescent="0.25"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 spans="15:45" x14ac:dyDescent="0.25"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 spans="15:45" x14ac:dyDescent="0.25"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 spans="15:45" x14ac:dyDescent="0.25"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 spans="15:45" x14ac:dyDescent="0.25"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 spans="15:45" x14ac:dyDescent="0.25"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 spans="15:45" x14ac:dyDescent="0.25"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 spans="15:45" x14ac:dyDescent="0.25"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 spans="15:45" x14ac:dyDescent="0.25"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 spans="15:45" x14ac:dyDescent="0.25"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 spans="15:45" x14ac:dyDescent="0.25"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 spans="15:45" x14ac:dyDescent="0.25"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 spans="15:45" x14ac:dyDescent="0.25"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 spans="15:45" x14ac:dyDescent="0.25"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 spans="15:45" x14ac:dyDescent="0.25"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 spans="15:45" x14ac:dyDescent="0.25"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 spans="15:45" x14ac:dyDescent="0.25"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 spans="15:45" x14ac:dyDescent="0.25"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 spans="15:45" x14ac:dyDescent="0.25"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 spans="15:45" x14ac:dyDescent="0.25"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 spans="15:45" x14ac:dyDescent="0.25"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 spans="15:45" x14ac:dyDescent="0.25"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 spans="15:45" x14ac:dyDescent="0.25"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 spans="15:45" x14ac:dyDescent="0.25"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 spans="15:45" x14ac:dyDescent="0.25"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 spans="15:45" x14ac:dyDescent="0.25"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 spans="15:45" x14ac:dyDescent="0.25"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 spans="15:45" x14ac:dyDescent="0.25"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 spans="15:45" x14ac:dyDescent="0.25"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 spans="15:45" x14ac:dyDescent="0.25"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 spans="15:45" x14ac:dyDescent="0.25"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 spans="15:45" x14ac:dyDescent="0.25"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 spans="15:45" x14ac:dyDescent="0.25"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  <row r="1001" spans="15:45" x14ac:dyDescent="0.25"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</row>
    <row r="1002" spans="15:45" x14ac:dyDescent="0.25"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</row>
    <row r="1003" spans="15:45" x14ac:dyDescent="0.25"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</row>
    <row r="1004" spans="15:45" x14ac:dyDescent="0.25"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</row>
    <row r="1005" spans="15:45" x14ac:dyDescent="0.25"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</row>
    <row r="1006" spans="15:45" x14ac:dyDescent="0.25"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</row>
    <row r="1007" spans="15:45" x14ac:dyDescent="0.25"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</row>
    <row r="1008" spans="15:45" x14ac:dyDescent="0.25"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</row>
    <row r="1009" spans="15:45" x14ac:dyDescent="0.25"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</row>
    <row r="1010" spans="15:45" x14ac:dyDescent="0.25"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</row>
    <row r="1011" spans="15:45" x14ac:dyDescent="0.25"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</row>
    <row r="1012" spans="15:45" x14ac:dyDescent="0.25"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</row>
    <row r="1013" spans="15:45" x14ac:dyDescent="0.25"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</row>
    <row r="1014" spans="15:45" x14ac:dyDescent="0.25"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</row>
    <row r="1015" spans="15:45" x14ac:dyDescent="0.25"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</row>
    <row r="1016" spans="15:45" x14ac:dyDescent="0.25"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</row>
    <row r="1017" spans="15:45" x14ac:dyDescent="0.25"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</row>
    <row r="1018" spans="15:45" x14ac:dyDescent="0.25"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</row>
    <row r="1019" spans="15:45" x14ac:dyDescent="0.25"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</row>
    <row r="1020" spans="15:45" x14ac:dyDescent="0.25"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</row>
    <row r="1021" spans="15:45" x14ac:dyDescent="0.25"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</row>
    <row r="1022" spans="15:45" x14ac:dyDescent="0.25"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</row>
    <row r="1023" spans="15:45" x14ac:dyDescent="0.25"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</row>
    <row r="1024" spans="15:45" x14ac:dyDescent="0.25"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</row>
    <row r="1025" spans="15:45" x14ac:dyDescent="0.25"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</row>
    <row r="1026" spans="15:45" x14ac:dyDescent="0.25"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</row>
    <row r="1027" spans="15:45" x14ac:dyDescent="0.25"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</row>
    <row r="1028" spans="15:45" x14ac:dyDescent="0.25"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</row>
    <row r="1029" spans="15:45" x14ac:dyDescent="0.25"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</row>
    <row r="1030" spans="15:45" x14ac:dyDescent="0.25"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</row>
    <row r="1031" spans="15:45" x14ac:dyDescent="0.25"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</row>
    <row r="1032" spans="15:45" x14ac:dyDescent="0.25"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</row>
    <row r="1033" spans="15:45" x14ac:dyDescent="0.25"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</row>
    <row r="1034" spans="15:45" x14ac:dyDescent="0.25"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</row>
    <row r="1035" spans="15:45" x14ac:dyDescent="0.25"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</row>
    <row r="1036" spans="15:45" x14ac:dyDescent="0.25"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</row>
    <row r="1037" spans="15:45" x14ac:dyDescent="0.25"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</row>
    <row r="1038" spans="15:45" x14ac:dyDescent="0.25"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</row>
    <row r="1039" spans="15:45" x14ac:dyDescent="0.25"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</row>
    <row r="1040" spans="15:45" x14ac:dyDescent="0.25"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</row>
    <row r="1041" spans="15:45" x14ac:dyDescent="0.25"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</row>
    <row r="1042" spans="15:45" x14ac:dyDescent="0.25"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</row>
    <row r="1043" spans="15:45" x14ac:dyDescent="0.25"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</row>
    <row r="1044" spans="15:45" x14ac:dyDescent="0.25"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</row>
    <row r="1045" spans="15:45" x14ac:dyDescent="0.25"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</row>
    <row r="1046" spans="15:45" x14ac:dyDescent="0.25"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</row>
    <row r="1047" spans="15:45" x14ac:dyDescent="0.25"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</row>
    <row r="1048" spans="15:45" x14ac:dyDescent="0.25"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</row>
    <row r="1049" spans="15:45" x14ac:dyDescent="0.25"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</row>
    <row r="1050" spans="15:45" x14ac:dyDescent="0.25"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</row>
    <row r="1051" spans="15:45" x14ac:dyDescent="0.25"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</row>
    <row r="1052" spans="15:45" x14ac:dyDescent="0.25"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</row>
    <row r="1053" spans="15:45" x14ac:dyDescent="0.25"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</row>
    <row r="1054" spans="15:45" x14ac:dyDescent="0.25"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</row>
    <row r="1055" spans="15:45" x14ac:dyDescent="0.25"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</row>
    <row r="1056" spans="15:45" x14ac:dyDescent="0.25"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</row>
    <row r="1057" spans="15:45" x14ac:dyDescent="0.25"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</row>
    <row r="1058" spans="15:45" x14ac:dyDescent="0.25"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</row>
    <row r="1059" spans="15:45" x14ac:dyDescent="0.25"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</row>
    <row r="1060" spans="15:45" x14ac:dyDescent="0.25"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</row>
    <row r="1061" spans="15:45" x14ac:dyDescent="0.25"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</row>
    <row r="1062" spans="15:45" x14ac:dyDescent="0.25"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</row>
    <row r="1063" spans="15:45" x14ac:dyDescent="0.25"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</row>
    <row r="1064" spans="15:45" x14ac:dyDescent="0.25"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</row>
    <row r="1065" spans="15:45" x14ac:dyDescent="0.25"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</row>
    <row r="1066" spans="15:45" x14ac:dyDescent="0.25"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</row>
    <row r="1067" spans="15:45" x14ac:dyDescent="0.25"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</row>
    <row r="1068" spans="15:45" x14ac:dyDescent="0.25"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</row>
    <row r="1069" spans="15:45" x14ac:dyDescent="0.25"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</row>
    <row r="1070" spans="15:45" x14ac:dyDescent="0.25"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</row>
    <row r="1071" spans="15:45" x14ac:dyDescent="0.25"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</row>
    <row r="1072" spans="15:45" x14ac:dyDescent="0.25"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</row>
    <row r="1073" spans="15:45" x14ac:dyDescent="0.25"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</row>
    <row r="1074" spans="15:45" x14ac:dyDescent="0.25"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</row>
    <row r="1075" spans="15:45" x14ac:dyDescent="0.25"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</row>
    <row r="1076" spans="15:45" x14ac:dyDescent="0.25"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</row>
    <row r="1077" spans="15:45" x14ac:dyDescent="0.25"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</row>
    <row r="1078" spans="15:45" x14ac:dyDescent="0.25"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</row>
    <row r="1079" spans="15:45" x14ac:dyDescent="0.25"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</row>
    <row r="1080" spans="15:45" x14ac:dyDescent="0.25"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</row>
    <row r="1081" spans="15:45" x14ac:dyDescent="0.25"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</row>
    <row r="1082" spans="15:45" x14ac:dyDescent="0.25"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</row>
    <row r="1083" spans="15:45" x14ac:dyDescent="0.25"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</row>
    <row r="1084" spans="15:45" x14ac:dyDescent="0.25"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</row>
    <row r="1085" spans="15:45" x14ac:dyDescent="0.25"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</row>
    <row r="1086" spans="15:45" x14ac:dyDescent="0.25"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</row>
    <row r="1087" spans="15:45" x14ac:dyDescent="0.25"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</row>
    <row r="1088" spans="15:45" x14ac:dyDescent="0.25"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</row>
    <row r="1089" spans="15:45" x14ac:dyDescent="0.25"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</row>
    <row r="1090" spans="15:45" x14ac:dyDescent="0.25"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</row>
    <row r="1091" spans="15:45" x14ac:dyDescent="0.25"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</row>
    <row r="1092" spans="15:45" x14ac:dyDescent="0.25"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</row>
    <row r="1093" spans="15:45" x14ac:dyDescent="0.25"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</row>
    <row r="1094" spans="15:45" x14ac:dyDescent="0.25"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</row>
    <row r="1095" spans="15:45" x14ac:dyDescent="0.25"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</row>
    <row r="1096" spans="15:45" x14ac:dyDescent="0.25"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</row>
    <row r="1097" spans="15:45" x14ac:dyDescent="0.25"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</row>
    <row r="1098" spans="15:45" x14ac:dyDescent="0.25"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</row>
    <row r="1099" spans="15:45" x14ac:dyDescent="0.25"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</row>
    <row r="1100" spans="15:45" x14ac:dyDescent="0.25"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</row>
    <row r="1101" spans="15:45" x14ac:dyDescent="0.25"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</row>
    <row r="1102" spans="15:45" x14ac:dyDescent="0.25"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</row>
    <row r="1103" spans="15:45" x14ac:dyDescent="0.25"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</row>
    <row r="1104" spans="15:45" x14ac:dyDescent="0.25"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</row>
    <row r="1105" spans="15:45" x14ac:dyDescent="0.25"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</row>
    <row r="1106" spans="15:45" x14ac:dyDescent="0.25"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</row>
    <row r="1107" spans="15:45" x14ac:dyDescent="0.25"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</row>
    <row r="1108" spans="15:45" x14ac:dyDescent="0.25"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</row>
    <row r="1109" spans="15:45" x14ac:dyDescent="0.25"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</row>
    <row r="1110" spans="15:45" x14ac:dyDescent="0.25"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</row>
    <row r="1111" spans="15:45" x14ac:dyDescent="0.25"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</row>
    <row r="1112" spans="15:45" x14ac:dyDescent="0.25"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</row>
    <row r="1113" spans="15:45" x14ac:dyDescent="0.25"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</row>
    <row r="1114" spans="15:45" x14ac:dyDescent="0.25"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</row>
    <row r="1115" spans="15:45" x14ac:dyDescent="0.25"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</row>
    <row r="1116" spans="15:45" x14ac:dyDescent="0.25"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</row>
    <row r="1117" spans="15:45" x14ac:dyDescent="0.25"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</row>
    <row r="1118" spans="15:45" x14ac:dyDescent="0.25"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</row>
    <row r="1119" spans="15:45" x14ac:dyDescent="0.25"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</row>
    <row r="1120" spans="15:45" x14ac:dyDescent="0.25"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</row>
    <row r="1121" spans="15:45" x14ac:dyDescent="0.25"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</row>
    <row r="1122" spans="15:45" x14ac:dyDescent="0.25"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</row>
    <row r="1123" spans="15:45" x14ac:dyDescent="0.25"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</row>
    <row r="1124" spans="15:45" x14ac:dyDescent="0.25"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</row>
    <row r="1125" spans="15:45" x14ac:dyDescent="0.25"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</row>
    <row r="1126" spans="15:45" x14ac:dyDescent="0.25"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</row>
    <row r="1127" spans="15:45" x14ac:dyDescent="0.25"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</row>
    <row r="1128" spans="15:45" x14ac:dyDescent="0.25"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</row>
    <row r="1129" spans="15:45" x14ac:dyDescent="0.25"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</row>
    <row r="1130" spans="15:45" x14ac:dyDescent="0.25"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</row>
    <row r="1131" spans="15:45" x14ac:dyDescent="0.25"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</row>
    <row r="1132" spans="15:45" x14ac:dyDescent="0.25"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</row>
    <row r="1133" spans="15:45" x14ac:dyDescent="0.25"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</row>
    <row r="1134" spans="15:45" x14ac:dyDescent="0.25"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</row>
    <row r="1135" spans="15:45" x14ac:dyDescent="0.25"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</row>
    <row r="1136" spans="15:45" x14ac:dyDescent="0.25"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</row>
    <row r="1137" spans="15:45" x14ac:dyDescent="0.25"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</row>
    <row r="1138" spans="15:45" x14ac:dyDescent="0.25"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</row>
    <row r="1139" spans="15:45" x14ac:dyDescent="0.25"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</row>
    <row r="1140" spans="15:45" x14ac:dyDescent="0.25"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</row>
    <row r="1141" spans="15:45" x14ac:dyDescent="0.25"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</row>
    <row r="1142" spans="15:45" x14ac:dyDescent="0.25"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</row>
    <row r="1143" spans="15:45" x14ac:dyDescent="0.25"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</row>
    <row r="1144" spans="15:45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</row>
    <row r="1145" spans="15:45" x14ac:dyDescent="0.25"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</row>
    <row r="1146" spans="15:45" x14ac:dyDescent="0.25"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</row>
    <row r="1147" spans="15:45" x14ac:dyDescent="0.25"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</row>
    <row r="1148" spans="15:45" x14ac:dyDescent="0.25"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</row>
    <row r="1149" spans="15:45" x14ac:dyDescent="0.25"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</row>
    <row r="1150" spans="15:45" x14ac:dyDescent="0.25"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</row>
    <row r="1151" spans="15:45" x14ac:dyDescent="0.25"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</row>
    <row r="1152" spans="15:45" x14ac:dyDescent="0.25"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</row>
    <row r="1153" spans="15:45" x14ac:dyDescent="0.25"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</row>
    <row r="1154" spans="15:45" x14ac:dyDescent="0.25"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</row>
    <row r="1155" spans="15:45" x14ac:dyDescent="0.25"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</row>
    <row r="1156" spans="15:45" x14ac:dyDescent="0.25"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</row>
    <row r="1157" spans="15:45" x14ac:dyDescent="0.25"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</row>
    <row r="1158" spans="15:45" x14ac:dyDescent="0.25"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</row>
    <row r="1159" spans="15:45" x14ac:dyDescent="0.25"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</row>
    <row r="1160" spans="15:45" x14ac:dyDescent="0.25"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</row>
    <row r="1161" spans="15:45" x14ac:dyDescent="0.25"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</row>
    <row r="1162" spans="15:45" x14ac:dyDescent="0.25"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</row>
    <row r="1163" spans="15:45" x14ac:dyDescent="0.25"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</row>
    <row r="1164" spans="15:45" x14ac:dyDescent="0.25"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</row>
    <row r="1165" spans="15:45" x14ac:dyDescent="0.25"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</row>
    <row r="1166" spans="15:45" x14ac:dyDescent="0.25"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</row>
    <row r="1167" spans="15:45" x14ac:dyDescent="0.25"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</row>
    <row r="1168" spans="15:45" x14ac:dyDescent="0.25"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</row>
    <row r="1169" spans="15:45" x14ac:dyDescent="0.25"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</row>
    <row r="1170" spans="15:45" x14ac:dyDescent="0.25"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</row>
    <row r="1171" spans="15:45" x14ac:dyDescent="0.25"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</row>
    <row r="1172" spans="15:45" x14ac:dyDescent="0.25"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</row>
    <row r="1173" spans="15:45" x14ac:dyDescent="0.25"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</row>
    <row r="1174" spans="15:45" x14ac:dyDescent="0.25"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</row>
    <row r="1175" spans="15:45" x14ac:dyDescent="0.25"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</row>
    <row r="1176" spans="15:45" x14ac:dyDescent="0.25"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</row>
    <row r="1177" spans="15:45" x14ac:dyDescent="0.25"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</row>
    <row r="1178" spans="15:45" x14ac:dyDescent="0.25"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</row>
    <row r="1179" spans="15:45" x14ac:dyDescent="0.25"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</row>
    <row r="1180" spans="15:45" x14ac:dyDescent="0.25"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</row>
    <row r="1181" spans="15:45" x14ac:dyDescent="0.25"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</row>
    <row r="1182" spans="15:45" x14ac:dyDescent="0.25"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</row>
    <row r="1183" spans="15:45" x14ac:dyDescent="0.25"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</row>
    <row r="1184" spans="15:45" x14ac:dyDescent="0.25"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</row>
    <row r="1185" spans="15:45" x14ac:dyDescent="0.25"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</row>
    <row r="1186" spans="15:45" x14ac:dyDescent="0.25"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</row>
    <row r="1187" spans="15:45" x14ac:dyDescent="0.25"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</row>
    <row r="1188" spans="15:45" x14ac:dyDescent="0.25"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</row>
    <row r="1189" spans="15:45" x14ac:dyDescent="0.25"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</row>
    <row r="1190" spans="15:45" x14ac:dyDescent="0.25"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</row>
    <row r="1191" spans="15:45" x14ac:dyDescent="0.25"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</row>
    <row r="1192" spans="15:45" x14ac:dyDescent="0.25"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</row>
    <row r="1193" spans="15:45" x14ac:dyDescent="0.25"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</row>
    <row r="1194" spans="15:45" x14ac:dyDescent="0.25"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</row>
    <row r="1195" spans="15:45" x14ac:dyDescent="0.25"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</row>
    <row r="1196" spans="15:45" x14ac:dyDescent="0.25"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</row>
    <row r="1197" spans="15:45" x14ac:dyDescent="0.25"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</row>
    <row r="1198" spans="15:45" x14ac:dyDescent="0.25"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</row>
    <row r="1199" spans="15:45" x14ac:dyDescent="0.25"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</row>
    <row r="1200" spans="15:45" x14ac:dyDescent="0.25"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</row>
    <row r="1201" spans="15:45" x14ac:dyDescent="0.25"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</row>
    <row r="1202" spans="15:45" x14ac:dyDescent="0.25"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</row>
    <row r="1203" spans="15:45" x14ac:dyDescent="0.25"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</row>
    <row r="1204" spans="15:45" x14ac:dyDescent="0.25"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</row>
    <row r="1205" spans="15:45" x14ac:dyDescent="0.25"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</row>
    <row r="1206" spans="15:45" x14ac:dyDescent="0.25"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</row>
    <row r="1207" spans="15:45" x14ac:dyDescent="0.25"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</row>
    <row r="1208" spans="15:45" x14ac:dyDescent="0.25"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</row>
    <row r="1209" spans="15:45" x14ac:dyDescent="0.25"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</row>
    <row r="1210" spans="15:45" x14ac:dyDescent="0.25"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</row>
    <row r="1211" spans="15:45" x14ac:dyDescent="0.25"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</row>
    <row r="1212" spans="15:45" x14ac:dyDescent="0.25"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</row>
    <row r="1213" spans="15:45" x14ac:dyDescent="0.25"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</row>
    <row r="1214" spans="15:45" x14ac:dyDescent="0.25"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</row>
    <row r="1215" spans="15:45" x14ac:dyDescent="0.25"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</row>
    <row r="1216" spans="15:45" x14ac:dyDescent="0.25"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</row>
    <row r="1217" spans="15:45" x14ac:dyDescent="0.25"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</row>
    <row r="1218" spans="15:45" x14ac:dyDescent="0.25"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</row>
    <row r="1219" spans="15:45" x14ac:dyDescent="0.25"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</row>
    <row r="1220" spans="15:45" x14ac:dyDescent="0.25"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</row>
    <row r="1221" spans="15:45" x14ac:dyDescent="0.25"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</row>
    <row r="1222" spans="15:45" x14ac:dyDescent="0.25"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</row>
    <row r="1223" spans="15:45" x14ac:dyDescent="0.25"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</row>
    <row r="1224" spans="15:45" x14ac:dyDescent="0.25"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</row>
    <row r="1225" spans="15:45" x14ac:dyDescent="0.25"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</row>
    <row r="1226" spans="15:45" x14ac:dyDescent="0.25"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</row>
    <row r="1227" spans="15:45" x14ac:dyDescent="0.25"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</row>
    <row r="1228" spans="15:45" x14ac:dyDescent="0.25"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</row>
    <row r="1229" spans="15:45" x14ac:dyDescent="0.25"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</row>
    <row r="1230" spans="15:45" x14ac:dyDescent="0.25"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</row>
    <row r="1231" spans="15:45" x14ac:dyDescent="0.25"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</row>
    <row r="1232" spans="15:45" x14ac:dyDescent="0.25"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</row>
    <row r="1233" spans="15:45" x14ac:dyDescent="0.25"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</row>
    <row r="1234" spans="15:45" x14ac:dyDescent="0.25"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</row>
    <row r="1235" spans="15:45" x14ac:dyDescent="0.25"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</row>
    <row r="1236" spans="15:45" x14ac:dyDescent="0.25"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</row>
    <row r="1237" spans="15:45" x14ac:dyDescent="0.25"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</row>
    <row r="1238" spans="15:45" x14ac:dyDescent="0.25"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</row>
    <row r="1239" spans="15:45" x14ac:dyDescent="0.25"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</row>
    <row r="1240" spans="15:45" x14ac:dyDescent="0.25"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</row>
    <row r="1241" spans="15:45" x14ac:dyDescent="0.25"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</row>
    <row r="1242" spans="15:45" x14ac:dyDescent="0.25"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</row>
    <row r="1243" spans="15:45" x14ac:dyDescent="0.25"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</row>
    <row r="1244" spans="15:45" x14ac:dyDescent="0.25"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</row>
    <row r="1245" spans="15:45" x14ac:dyDescent="0.25"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</row>
    <row r="1246" spans="15:45" x14ac:dyDescent="0.25"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</row>
    <row r="1247" spans="15:45" x14ac:dyDescent="0.25"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</row>
    <row r="1248" spans="15:45" x14ac:dyDescent="0.25"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</row>
    <row r="1249" spans="15:45" x14ac:dyDescent="0.25"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</row>
    <row r="1250" spans="15:45" x14ac:dyDescent="0.25"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</row>
    <row r="1251" spans="15:45" x14ac:dyDescent="0.25"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</row>
    <row r="1252" spans="15:45" x14ac:dyDescent="0.25"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</row>
    <row r="1253" spans="15:45" x14ac:dyDescent="0.25"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</row>
    <row r="1254" spans="15:45" x14ac:dyDescent="0.25"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</row>
    <row r="1255" spans="15:45" x14ac:dyDescent="0.25"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</row>
    <row r="1256" spans="15:45" x14ac:dyDescent="0.25"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</row>
    <row r="1257" spans="15:45" x14ac:dyDescent="0.25"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</row>
    <row r="1258" spans="15:45" x14ac:dyDescent="0.25"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</row>
    <row r="1259" spans="15:45" x14ac:dyDescent="0.25"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</row>
    <row r="1260" spans="15:45" x14ac:dyDescent="0.25"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</row>
    <row r="1261" spans="15:45" x14ac:dyDescent="0.25"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</row>
    <row r="1262" spans="15:45" x14ac:dyDescent="0.25"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</row>
    <row r="1263" spans="15:45" x14ac:dyDescent="0.25"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</row>
    <row r="1264" spans="15:45" x14ac:dyDescent="0.25"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</row>
    <row r="1265" spans="15:45" x14ac:dyDescent="0.25"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</row>
    <row r="1266" spans="15:45" x14ac:dyDescent="0.25"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</row>
    <row r="1267" spans="15:45" x14ac:dyDescent="0.25"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</row>
    <row r="1268" spans="15:45" x14ac:dyDescent="0.25"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</row>
    <row r="1269" spans="15:45" x14ac:dyDescent="0.25"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</row>
    <row r="1270" spans="15:45" x14ac:dyDescent="0.25"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</row>
    <row r="1271" spans="15:45" x14ac:dyDescent="0.25"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</row>
    <row r="1272" spans="15:45" x14ac:dyDescent="0.25"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</row>
    <row r="1273" spans="15:45" x14ac:dyDescent="0.25"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</row>
    <row r="1274" spans="15:45" x14ac:dyDescent="0.25"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</row>
    <row r="1275" spans="15:45" x14ac:dyDescent="0.25"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</row>
    <row r="1276" spans="15:45" x14ac:dyDescent="0.25"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</row>
    <row r="1277" spans="15:45" x14ac:dyDescent="0.25"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</row>
    <row r="1278" spans="15:45" x14ac:dyDescent="0.25"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</row>
    <row r="1279" spans="15:45" x14ac:dyDescent="0.25"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</row>
    <row r="1280" spans="15:45" x14ac:dyDescent="0.25"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</row>
    <row r="1281" spans="15:45" x14ac:dyDescent="0.25"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</row>
    <row r="1282" spans="15:45" x14ac:dyDescent="0.25"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</row>
    <row r="1283" spans="15:45" x14ac:dyDescent="0.25"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</row>
    <row r="1284" spans="15:45" x14ac:dyDescent="0.25"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</row>
    <row r="1285" spans="15:45" x14ac:dyDescent="0.25"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</row>
    <row r="1286" spans="15:45" x14ac:dyDescent="0.25"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</row>
    <row r="1287" spans="15:45" x14ac:dyDescent="0.25"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</row>
    <row r="1288" spans="15:45" x14ac:dyDescent="0.25"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</row>
    <row r="1289" spans="15:45" x14ac:dyDescent="0.25"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</row>
    <row r="1290" spans="15:45" x14ac:dyDescent="0.25"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</row>
    <row r="1291" spans="15:45" x14ac:dyDescent="0.25"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</row>
    <row r="1292" spans="15:45" x14ac:dyDescent="0.25"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</row>
    <row r="1293" spans="15:45" x14ac:dyDescent="0.25"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</row>
    <row r="1294" spans="15:45" x14ac:dyDescent="0.25"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</row>
    <row r="1295" spans="15:45" x14ac:dyDescent="0.25"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</row>
    <row r="1296" spans="15:45" x14ac:dyDescent="0.25"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</row>
    <row r="1297" spans="15:45" x14ac:dyDescent="0.25"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</row>
    <row r="1298" spans="15:45" x14ac:dyDescent="0.25"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</row>
    <row r="1299" spans="15:45" x14ac:dyDescent="0.25"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</row>
    <row r="1300" spans="15:45" x14ac:dyDescent="0.25"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</row>
    <row r="1301" spans="15:45" x14ac:dyDescent="0.25"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</row>
    <row r="1302" spans="15:45" x14ac:dyDescent="0.25"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</row>
    <row r="1303" spans="15:45" x14ac:dyDescent="0.25"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</row>
    <row r="1304" spans="15:45" x14ac:dyDescent="0.25"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</row>
    <row r="1305" spans="15:45" x14ac:dyDescent="0.25"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</row>
    <row r="1306" spans="15:45" x14ac:dyDescent="0.25"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</row>
    <row r="1307" spans="15:45" x14ac:dyDescent="0.25"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</row>
    <row r="1308" spans="15:45" x14ac:dyDescent="0.25"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</row>
    <row r="1309" spans="15:45" x14ac:dyDescent="0.25"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</row>
    <row r="1310" spans="15:45" x14ac:dyDescent="0.25"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</row>
    <row r="1311" spans="15:45" x14ac:dyDescent="0.25"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</row>
    <row r="1312" spans="15:45" x14ac:dyDescent="0.25"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</row>
    <row r="1313" spans="15:45" x14ac:dyDescent="0.25"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</row>
    <row r="1314" spans="15:45" x14ac:dyDescent="0.25"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</row>
    <row r="1315" spans="15:45" x14ac:dyDescent="0.25"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</row>
    <row r="1316" spans="15:45" x14ac:dyDescent="0.25"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</row>
    <row r="1317" spans="15:45" x14ac:dyDescent="0.25"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</row>
    <row r="1318" spans="15:45" x14ac:dyDescent="0.25"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</row>
    <row r="1319" spans="15:45" x14ac:dyDescent="0.25"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</row>
    <row r="1320" spans="15:45" x14ac:dyDescent="0.25"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</row>
    <row r="1321" spans="15:45" x14ac:dyDescent="0.25"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</row>
    <row r="1322" spans="15:45" x14ac:dyDescent="0.25"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</row>
    <row r="1323" spans="15:45" x14ac:dyDescent="0.25"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</row>
    <row r="1324" spans="15:45" x14ac:dyDescent="0.25"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</row>
    <row r="1325" spans="15:45" x14ac:dyDescent="0.25"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</row>
    <row r="1326" spans="15:45" x14ac:dyDescent="0.25"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</row>
    <row r="1327" spans="15:45" x14ac:dyDescent="0.25"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</row>
    <row r="1328" spans="15:45" x14ac:dyDescent="0.25"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</row>
    <row r="1329" spans="15:45" x14ac:dyDescent="0.25"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</row>
    <row r="1330" spans="15:45" x14ac:dyDescent="0.25"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</row>
    <row r="1331" spans="15:45" x14ac:dyDescent="0.25"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</row>
    <row r="1332" spans="15:45" x14ac:dyDescent="0.25"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</row>
    <row r="1333" spans="15:45" x14ac:dyDescent="0.25"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</row>
    <row r="1334" spans="15:45" x14ac:dyDescent="0.25"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</row>
    <row r="1335" spans="15:45" x14ac:dyDescent="0.25"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</row>
    <row r="1336" spans="15:45" x14ac:dyDescent="0.25"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</row>
    <row r="1337" spans="15:45" x14ac:dyDescent="0.25"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</row>
    <row r="1338" spans="15:45" x14ac:dyDescent="0.25"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</row>
    <row r="1339" spans="15:45" x14ac:dyDescent="0.25"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</row>
    <row r="1340" spans="15:45" x14ac:dyDescent="0.25"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</row>
    <row r="1341" spans="15:45" x14ac:dyDescent="0.25"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</row>
    <row r="1342" spans="15:45" x14ac:dyDescent="0.25"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</row>
    <row r="1343" spans="15:45" x14ac:dyDescent="0.25"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</row>
    <row r="1344" spans="15:45" x14ac:dyDescent="0.25"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</row>
    <row r="1345" spans="15:45" x14ac:dyDescent="0.25"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</row>
    <row r="1346" spans="15:45" x14ac:dyDescent="0.25"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</row>
    <row r="1347" spans="15:45" x14ac:dyDescent="0.25"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</row>
    <row r="1348" spans="15:45" x14ac:dyDescent="0.25"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</row>
    <row r="1349" spans="15:45" x14ac:dyDescent="0.25"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</row>
    <row r="1350" spans="15:45" x14ac:dyDescent="0.25"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</row>
    <row r="1351" spans="15:45" x14ac:dyDescent="0.25"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</row>
    <row r="1352" spans="15:45" x14ac:dyDescent="0.25"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</row>
    <row r="1353" spans="15:45" x14ac:dyDescent="0.25"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</row>
    <row r="1354" spans="15:45" x14ac:dyDescent="0.25"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</row>
    <row r="1355" spans="15:45" x14ac:dyDescent="0.25"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</row>
    <row r="1356" spans="15:45" x14ac:dyDescent="0.25"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</row>
    <row r="1357" spans="15:45" x14ac:dyDescent="0.25"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</row>
    <row r="1358" spans="15:45" x14ac:dyDescent="0.25"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</row>
    <row r="1359" spans="15:45" x14ac:dyDescent="0.25"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</row>
    <row r="1360" spans="15:45" x14ac:dyDescent="0.25"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</row>
    <row r="1361" spans="30:45" x14ac:dyDescent="0.25"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</row>
    <row r="1362" spans="30:45" x14ac:dyDescent="0.25"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</row>
    <row r="1363" spans="30:45" x14ac:dyDescent="0.25"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</row>
    <row r="1364" spans="30:45" x14ac:dyDescent="0.25"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</row>
    <row r="1365" spans="30:45" x14ac:dyDescent="0.25"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</row>
    <row r="1366" spans="30:45" x14ac:dyDescent="0.25"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</row>
    <row r="1367" spans="30:45" x14ac:dyDescent="0.25"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</row>
    <row r="1368" spans="30:45" x14ac:dyDescent="0.25"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</row>
    <row r="1369" spans="30:45" x14ac:dyDescent="0.25"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</row>
    <row r="1370" spans="30:45" x14ac:dyDescent="0.25"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</row>
    <row r="1371" spans="30:45" x14ac:dyDescent="0.25"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</row>
    <row r="1372" spans="30:45" x14ac:dyDescent="0.25"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</row>
    <row r="1373" spans="30:45" x14ac:dyDescent="0.25"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</row>
    <row r="1374" spans="30:45" x14ac:dyDescent="0.25"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</row>
    <row r="1375" spans="30:45" x14ac:dyDescent="0.25"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</row>
    <row r="1376" spans="30:45" x14ac:dyDescent="0.25"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</row>
  </sheetData>
  <mergeCells count="6">
    <mergeCell ref="J165:L165"/>
    <mergeCell ref="B7:N7"/>
    <mergeCell ref="B8:N8"/>
    <mergeCell ref="A9:N9"/>
    <mergeCell ref="G163:H163"/>
    <mergeCell ref="G164:H164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FEBRERO 2026</vt:lpstr>
      <vt:lpstr>'Nomina Temporal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2026-03-02T13:24:22Z</cp:lastPrinted>
  <dcterms:created xsi:type="dcterms:W3CDTF">2020-12-28T11:49:14Z</dcterms:created>
  <dcterms:modified xsi:type="dcterms:W3CDTF">2026-03-02T13:24:31Z</dcterms:modified>
</cp:coreProperties>
</file>