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FEBRERO\NOMINA PORTAL CORRESPONDIENTE AL MES DE FEBRERO 2026\"/>
    </mc:Choice>
  </mc:AlternateContent>
  <xr:revisionPtr revIDLastSave="0" documentId="13_ncr:1_{DF6543DC-BBB0-469A-82EB-8022EBF90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INTERINATOFEBRERO2026" sheetId="10" r:id="rId1"/>
  </sheets>
  <definedNames>
    <definedName name="_xlnm._FilterDatabase" localSheetId="0" hidden="1">NOMINAINTERINATOFEBRERO2026!$B$15:$O$34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0" l="1"/>
  <c r="N18" i="10"/>
  <c r="H34" i="10" l="1"/>
  <c r="I34" i="10"/>
  <c r="J34" i="10"/>
  <c r="K34" i="10"/>
  <c r="L34" i="10"/>
  <c r="O33" i="10"/>
  <c r="N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O21" i="10"/>
  <c r="N21" i="10"/>
  <c r="O20" i="10"/>
  <c r="N20" i="10"/>
  <c r="O17" i="10"/>
  <c r="N17" i="10"/>
  <c r="O16" i="10"/>
  <c r="N16" i="10"/>
  <c r="N34" i="10" l="1"/>
  <c r="O34" i="10"/>
</calcChain>
</file>

<file path=xl/sharedStrings.xml><?xml version="1.0" encoding="utf-8"?>
<sst xmlns="http://schemas.openxmlformats.org/spreadsheetml/2006/main" count="115" uniqueCount="70">
  <si>
    <t>DIRECCIÓN GENERAL DE JUBILACIONES Y PENSIONES A CARGO DEL ESTADO</t>
  </si>
  <si>
    <t>SEGURIDAD SOCIAL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</si>
  <si>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</si>
  <si>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</si>
  <si>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</si>
  <si>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</si>
  <si>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</si>
  <si>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</si>
  <si>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</si>
  <si>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</si>
  <si>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</si>
  <si>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</si>
  <si>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</si>
  <si>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</si>
  <si>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</si>
  <si>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</si>
  <si>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</si>
  <si>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</si>
  <si>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</si>
  <si>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</si>
  <si>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</si>
  <si>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</si>
  <si>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</si>
  <si>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</si>
  <si>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AMBAR CRISTAL GUILLERMO ESCARFULLER</t>
  </si>
  <si>
    <t>SECRETARIA EJECUTIVA</t>
  </si>
  <si>
    <t>DIVISIÓN DE COMUNICACIONES- DGJP</t>
  </si>
  <si>
    <t>STATUS SIMPLIFICADO</t>
  </si>
  <si>
    <t>DORIS MERCEDES ALCANTARA VALDEZ</t>
  </si>
  <si>
    <t>AUXILIAR ADMINISTRATIVO (A)</t>
  </si>
  <si>
    <t>DEPARTAMENTO DE PLANIFICACION Y DESARROLLO- DGJP</t>
  </si>
  <si>
    <t>FIJO</t>
  </si>
  <si>
    <t>DIVISION DE DESARROLLO INSTITUCIONAL Y CALIDAD EN LA GESTION-DGJP</t>
  </si>
  <si>
    <t>MASCULINO</t>
  </si>
  <si>
    <t>JULIO ENMANUEL BATISTA DE LOS SANTO</t>
  </si>
  <si>
    <t>PARALEGAL</t>
  </si>
  <si>
    <t>JULIO CESAR MARTINEZ</t>
  </si>
  <si>
    <t>DIVISION DE RECLUTAMIENTO Y SELECCION- DGJP</t>
  </si>
  <si>
    <t>LUZ MARIELIZA BATISTA ROJAS</t>
  </si>
  <si>
    <t>DIVISION DE ORGANIZACION DEL TRABAJO Y COMPENSACION-DGJP</t>
  </si>
  <si>
    <t>AIDA PEGUERO RAMOS</t>
  </si>
  <si>
    <t>DIVISION DE EVALUACION DEL DESEMPEÑO Y CAPACITACION- DGJP</t>
  </si>
  <si>
    <t>JENNIFER PAOLA CONCEPCION DISLA</t>
  </si>
  <si>
    <t>SECRETARIA</t>
  </si>
  <si>
    <t>DIVISION DE COMPRAS Y CONTRATACIONES- DGJP</t>
  </si>
  <si>
    <t>LILIANA CESLYD NUÑEZ PEREZ</t>
  </si>
  <si>
    <t>DEPARTAMENTO FINANCIERO- DGJP</t>
  </si>
  <si>
    <t>ANSELMA MARTINEZ NOLASCO</t>
  </si>
  <si>
    <t>DIRECCION DE SERVICIOSY TRAMITES DE PENSIONES-DGJP</t>
  </si>
  <si>
    <t>PASCUAL ADON HEREDIA</t>
  </si>
  <si>
    <t>BELKYS ALTAGRACIA DIPLAN BUENO</t>
  </si>
  <si>
    <t>KARINA ALTAGRACIA LINARES</t>
  </si>
  <si>
    <t>DIVISION DE ATENCION AL PUBLICO- DGJP</t>
  </si>
  <si>
    <t>YENNY RODRIGUEZ LOPEZ</t>
  </si>
  <si>
    <t>TECNICO</t>
  </si>
  <si>
    <t>DIVISION DE CONTROL DE SOBREVIVENCIA-DGJP</t>
  </si>
  <si>
    <t>CARRERA</t>
  </si>
  <si>
    <t>MELISSA MASSIEL ESCOTO GERMOSEN</t>
  </si>
  <si>
    <t>PERIODISTA</t>
  </si>
  <si>
    <t>DIVISION DE CONTROL DE SOBREVIVENCIA</t>
  </si>
  <si>
    <t>CLARIZA DE LA CRUZ DE LA CRUZ</t>
  </si>
  <si>
    <t>Nómina de Sueldos: Empleados De Interinato</t>
  </si>
  <si>
    <t>LUIS FERNANDO SUAREZ CRISOSTOMO</t>
  </si>
  <si>
    <t>AUXILIAR ALMACEN</t>
  </si>
  <si>
    <t>MARLENY CACERES OSORIA</t>
  </si>
  <si>
    <t>SUPERVISOR DE EVENTOS</t>
  </si>
  <si>
    <t>ROSSY ELENA ANDUJAL BAEZ</t>
  </si>
  <si>
    <t>SOPORTE ADMINISTRATIVO</t>
  </si>
  <si>
    <t>DEPARTAMENTO JURICO</t>
  </si>
  <si>
    <t>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</si>
</sst>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Palatino Linotype"/>
      <family val="1"/>
    </font>
    <font>
      <sz val="14"/>
      <color theme="1"/>
      <name val="Calibri"/>
      <family val="2"/>
      <scheme val="minor"/>
    </font>
    <font>
      <b/>
      <sz val="14"/>
      <name val="Palatino Linotype"/>
      <family val="1"/>
    </font>
    <font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right" wrapText="1"/>
    </xf>
    <xf numFmtId="0" fontId="0" fillId="3" borderId="0" xfId="0" applyFill="1"/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164" fontId="0" fillId="3" borderId="0" xfId="0" applyNumberFormat="1" applyFill="1" applyAlignment="1">
      <alignment horizontal="right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/>
    <xf numFmtId="43" fontId="9" fillId="3" borderId="1" xfId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/>
    </xf>
    <xf numFmtId="164" fontId="7" fillId="3" borderId="1" xfId="1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wrapText="1"/>
    </xf>
    <xf numFmtId="164" fontId="11" fillId="3" borderId="1" xfId="0" applyNumberFormat="1" applyFont="1" applyFill="1" applyBorder="1" applyAlignment="1">
      <alignment horizontal="right"/>
    </xf>
    <xf numFmtId="43" fontId="9" fillId="3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39" fontId="11" fillId="3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right"/>
    </xf>
    <xf numFmtId="43" fontId="9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10" fillId="3" borderId="0" xfId="0" applyFont="1" applyFill="1"/>
    <xf numFmtId="164" fontId="10" fillId="3" borderId="0" xfId="0" applyNumberFormat="1" applyFont="1" applyFill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8" fillId="0" borderId="0" xfId="0" applyFont="1" applyAlignment="1">
      <alignment wrapText="1"/>
    </xf>
    <xf numFmtId="4" fontId="10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3" borderId="1" xfId="0" applyFont="1" applyFill="1" applyBorder="1" applyAlignment="1">
      <alignment horizontal="left"/>
    </xf>
    <xf numFmtId="39" fontId="11" fillId="3" borderId="1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104776</xdr:rowOff>
    </xdr:from>
    <xdr:to>
      <xdr:col>7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4542328</xdr:colOff>
      <xdr:row>2</xdr:row>
      <xdr:rowOff>84026</xdr:rowOff>
    </xdr:from>
    <xdr:to>
      <xdr:col>5</xdr:col>
      <xdr:colOff>1202228</xdr:colOff>
      <xdr:row>7</xdr:row>
      <xdr:rowOff>36401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1257" y="465026"/>
          <a:ext cx="2157185" cy="1122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763361</xdr:colOff>
      <xdr:row>37</xdr:row>
      <xdr:rowOff>217715</xdr:rowOff>
    </xdr:from>
    <xdr:to>
      <xdr:col>10</xdr:col>
      <xdr:colOff>525236</xdr:colOff>
      <xdr:row>37</xdr:row>
      <xdr:rowOff>227240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21146861" y="16013340"/>
          <a:ext cx="2428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620486</xdr:colOff>
      <xdr:row>37</xdr:row>
      <xdr:rowOff>242547</xdr:rowOff>
    </xdr:from>
    <xdr:to>
      <xdr:col>13</xdr:col>
      <xdr:colOff>449036</xdr:colOff>
      <xdr:row>38</xdr:row>
      <xdr:rowOff>7143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24773165" y="15428118"/>
          <a:ext cx="1679121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1304925</xdr:colOff>
      <xdr:row>37</xdr:row>
      <xdr:rowOff>226218</xdr:rowOff>
    </xdr:from>
    <xdr:to>
      <xdr:col>15</xdr:col>
      <xdr:colOff>11906</xdr:colOff>
      <xdr:row>38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27284363" y="15263812"/>
          <a:ext cx="1909762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R47"/>
  <sheetViews>
    <sheetView tabSelected="1" view="pageBreakPreview" topLeftCell="A20" zoomScale="60" zoomScaleNormal="70" workbookViewId="0">
      <selection activeCell="N22" sqref="N22"/>
    </sheetView>
  </sheetViews>
  <sheetFormatPr baseColWidth="10" defaultRowHeight="15" x14ac:dyDescent="0.25"/>
  <cols>
    <col min="2" max="2" width="6.5703125" bestFit="1" customWidth="1"/>
    <col min="3" max="3" width="65.5703125" customWidth="1"/>
    <col min="4" max="4" width="57.42578125" customWidth="1"/>
    <col min="5" max="5" width="82.42578125" customWidth="1"/>
    <col min="6" max="6" width="39.140625" customWidth="1"/>
    <col min="7" max="7" width="22.140625" customWidth="1"/>
    <col min="8" max="8" width="21.140625" customWidth="1"/>
    <col min="9" max="9" width="18.28515625" customWidth="1"/>
    <col min="10" max="10" width="21.5703125" customWidth="1"/>
    <col min="11" max="11" width="16.28515625" customWidth="1"/>
    <col min="12" max="12" width="16.140625" customWidth="1"/>
    <col min="13" max="13" width="12.7109375" customWidth="1"/>
    <col min="14" max="14" width="25.5703125" customWidth="1"/>
    <col min="15" max="15" width="22.42578125" customWidth="1"/>
  </cols>
  <sheetData>
    <row r="4" spans="2:17" ht="18.75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2:17" ht="18.75" x14ac:dyDescent="0.3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9"/>
    </row>
    <row r="6" spans="2:17" ht="18.75" x14ac:dyDescent="0.3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40"/>
    </row>
    <row r="7" spans="2:17" ht="18.75" x14ac:dyDescent="0.3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9"/>
    </row>
    <row r="8" spans="2:17" ht="18.75" x14ac:dyDescent="0.3">
      <c r="B8" s="44" t="s">
        <v>0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39"/>
    </row>
    <row r="9" spans="2:17" ht="18.75" x14ac:dyDescent="0.3">
      <c r="B9" s="44" t="s">
        <v>61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39"/>
    </row>
    <row r="10" spans="2:17" ht="18.75" x14ac:dyDescent="0.3">
      <c r="B10" s="44" t="s">
        <v>69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39"/>
    </row>
    <row r="11" spans="2:17" ht="18.75" x14ac:dyDescent="0.3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9"/>
    </row>
    <row r="12" spans="2:17" ht="18.75" x14ac:dyDescent="0.3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9"/>
    </row>
    <row r="13" spans="2:17" ht="18.75" x14ac:dyDescent="0.3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9"/>
    </row>
    <row r="14" spans="2:17" ht="18.75" x14ac:dyDescent="0.3">
      <c r="B14" s="34"/>
      <c r="C14" s="34"/>
      <c r="D14" s="34"/>
      <c r="E14" s="37"/>
      <c r="F14" s="37"/>
      <c r="G14" s="37"/>
      <c r="H14" s="37"/>
      <c r="I14" s="37"/>
      <c r="J14" s="37"/>
      <c r="K14" s="45" t="s">
        <v>1</v>
      </c>
      <c r="L14" s="45"/>
      <c r="M14" s="45"/>
      <c r="N14" s="37"/>
      <c r="O14" s="37"/>
      <c r="P14" s="39"/>
    </row>
    <row r="15" spans="2:17" ht="44.25" customHeight="1" x14ac:dyDescent="0.4">
      <c r="B15" s="13" t="s">
        <v>10</v>
      </c>
      <c r="C15" s="14" t="s">
        <v>3</v>
      </c>
      <c r="D15" s="14" t="s">
        <v>6</v>
      </c>
      <c r="E15" s="14" t="s">
        <v>4</v>
      </c>
      <c r="F15" s="15" t="s">
        <v>15</v>
      </c>
      <c r="G15" s="14" t="s">
        <v>5</v>
      </c>
      <c r="H15" s="15" t="s">
        <v>11</v>
      </c>
      <c r="I15" s="15" t="s">
        <v>12</v>
      </c>
      <c r="J15" s="15" t="s">
        <v>16</v>
      </c>
      <c r="K15" s="14" t="s">
        <v>2</v>
      </c>
      <c r="L15" s="15" t="s">
        <v>13</v>
      </c>
      <c r="M15" s="15" t="s">
        <v>7</v>
      </c>
      <c r="N15" s="15" t="s">
        <v>8</v>
      </c>
      <c r="O15" s="15" t="s">
        <v>9</v>
      </c>
      <c r="P15" s="41"/>
      <c r="Q15" s="7"/>
    </row>
    <row r="16" spans="2:17" s="8" customFormat="1" ht="47.25" customHeight="1" x14ac:dyDescent="0.4">
      <c r="B16" s="16">
        <v>1</v>
      </c>
      <c r="C16" s="10" t="s">
        <v>24</v>
      </c>
      <c r="D16" s="10" t="s">
        <v>25</v>
      </c>
      <c r="E16" s="17" t="s">
        <v>26</v>
      </c>
      <c r="F16" s="10" t="s">
        <v>27</v>
      </c>
      <c r="G16" s="18" t="s">
        <v>22</v>
      </c>
      <c r="H16" s="19">
        <v>8000</v>
      </c>
      <c r="I16" s="23">
        <v>0</v>
      </c>
      <c r="J16" s="19">
        <v>1129.08</v>
      </c>
      <c r="K16" s="10">
        <v>229.6</v>
      </c>
      <c r="L16" s="11">
        <v>243.2</v>
      </c>
      <c r="M16" s="20"/>
      <c r="N16" s="24">
        <f>I16+J16+K16+L16</f>
        <v>1601.8799999999999</v>
      </c>
      <c r="O16" s="24">
        <f>H16-I16-J16-K16-L16</f>
        <v>6398.12</v>
      </c>
      <c r="P16" s="35"/>
      <c r="Q16" s="12"/>
    </row>
    <row r="17" spans="2:17" s="8" customFormat="1" ht="47.25" customHeight="1" x14ac:dyDescent="0.4">
      <c r="B17" s="16">
        <v>2</v>
      </c>
      <c r="C17" s="10" t="s">
        <v>28</v>
      </c>
      <c r="D17" s="10" t="s">
        <v>29</v>
      </c>
      <c r="E17" s="21" t="s">
        <v>30</v>
      </c>
      <c r="F17" s="10" t="s">
        <v>31</v>
      </c>
      <c r="G17" s="18" t="s">
        <v>22</v>
      </c>
      <c r="H17" s="19">
        <v>20000</v>
      </c>
      <c r="I17" s="23">
        <v>0</v>
      </c>
      <c r="J17" s="42">
        <v>1566.03</v>
      </c>
      <c r="K17" s="11">
        <v>574</v>
      </c>
      <c r="L17" s="11">
        <v>608</v>
      </c>
      <c r="M17" s="20"/>
      <c r="N17" s="24">
        <f t="shared" ref="N17:N33" si="0">I17+J17+K17+L17</f>
        <v>2748.0299999999997</v>
      </c>
      <c r="O17" s="24">
        <f>H17-I17-J17-K17-L17</f>
        <v>17251.97</v>
      </c>
      <c r="P17" s="35"/>
      <c r="Q17" s="12"/>
    </row>
    <row r="18" spans="2:17" s="8" customFormat="1" ht="47.25" customHeight="1" x14ac:dyDescent="0.4">
      <c r="B18" s="16">
        <v>3</v>
      </c>
      <c r="C18" s="10" t="s">
        <v>64</v>
      </c>
      <c r="D18" s="10" t="s">
        <v>65</v>
      </c>
      <c r="E18" s="21" t="s">
        <v>30</v>
      </c>
      <c r="F18" s="10" t="s">
        <v>31</v>
      </c>
      <c r="G18" s="18" t="s">
        <v>22</v>
      </c>
      <c r="H18" s="19">
        <v>25000</v>
      </c>
      <c r="I18" s="23">
        <v>0</v>
      </c>
      <c r="J18" s="22">
        <v>3486.68</v>
      </c>
      <c r="K18" s="11">
        <v>717.5</v>
      </c>
      <c r="L18" s="11">
        <v>760</v>
      </c>
      <c r="M18" s="20"/>
      <c r="N18" s="24">
        <f t="shared" si="0"/>
        <v>4964.18</v>
      </c>
      <c r="O18" s="24">
        <f>H18-I18-J18-K18-L18</f>
        <v>20035.82</v>
      </c>
      <c r="P18" s="35"/>
      <c r="Q18" s="12"/>
    </row>
    <row r="19" spans="2:17" s="8" customFormat="1" ht="47.25" customHeight="1" x14ac:dyDescent="0.4">
      <c r="B19" s="16">
        <v>4</v>
      </c>
      <c r="C19" s="10" t="s">
        <v>66</v>
      </c>
      <c r="D19" s="10" t="s">
        <v>67</v>
      </c>
      <c r="E19" s="21" t="s">
        <v>68</v>
      </c>
      <c r="F19" s="10" t="s">
        <v>31</v>
      </c>
      <c r="G19" s="18" t="s">
        <v>22</v>
      </c>
      <c r="H19" s="22">
        <v>21000</v>
      </c>
      <c r="I19" s="23">
        <v>0</v>
      </c>
      <c r="J19" s="22">
        <v>3467.43</v>
      </c>
      <c r="K19" s="11">
        <v>602.70000000000005</v>
      </c>
      <c r="L19" s="11">
        <v>638.4</v>
      </c>
      <c r="M19" s="20"/>
      <c r="N19" s="24"/>
      <c r="O19" s="24"/>
      <c r="P19" s="35"/>
      <c r="Q19" s="12"/>
    </row>
    <row r="20" spans="2:17" s="8" customFormat="1" ht="47.25" customHeight="1" x14ac:dyDescent="0.4">
      <c r="B20" s="16">
        <v>5</v>
      </c>
      <c r="C20" s="9" t="s">
        <v>62</v>
      </c>
      <c r="D20" s="10" t="s">
        <v>63</v>
      </c>
      <c r="E20" s="10" t="s">
        <v>44</v>
      </c>
      <c r="F20" s="10" t="s">
        <v>27</v>
      </c>
      <c r="G20" s="18" t="s">
        <v>33</v>
      </c>
      <c r="H20" s="19">
        <v>30000</v>
      </c>
      <c r="I20" s="23">
        <v>0</v>
      </c>
      <c r="J20" s="19">
        <v>3486.68</v>
      </c>
      <c r="K20" s="10">
        <v>861</v>
      </c>
      <c r="L20" s="11">
        <v>912</v>
      </c>
      <c r="M20" s="20"/>
      <c r="N20" s="24">
        <f t="shared" si="0"/>
        <v>5259.68</v>
      </c>
      <c r="O20" s="24">
        <f>H20-I20-J20-K20-L20</f>
        <v>24740.32</v>
      </c>
      <c r="P20" s="35"/>
      <c r="Q20" s="12"/>
    </row>
    <row r="21" spans="2:17" s="8" customFormat="1" ht="47.25" customHeight="1" x14ac:dyDescent="0.4">
      <c r="B21" s="16">
        <v>6</v>
      </c>
      <c r="C21" s="10" t="s">
        <v>34</v>
      </c>
      <c r="D21" s="10" t="s">
        <v>35</v>
      </c>
      <c r="E21" s="21" t="s">
        <v>32</v>
      </c>
      <c r="F21" s="10" t="s">
        <v>27</v>
      </c>
      <c r="G21" s="18" t="s">
        <v>33</v>
      </c>
      <c r="H21" s="19">
        <v>25000</v>
      </c>
      <c r="I21" s="23">
        <v>0</v>
      </c>
      <c r="J21" s="19">
        <v>3102.72</v>
      </c>
      <c r="K21" s="11">
        <v>717.5</v>
      </c>
      <c r="L21" s="11">
        <v>760</v>
      </c>
      <c r="M21" s="20"/>
      <c r="N21" s="24">
        <f t="shared" si="0"/>
        <v>4580.2199999999993</v>
      </c>
      <c r="O21" s="24">
        <f t="shared" ref="O21:O33" si="1">H21-I21-J21-K21-L21</f>
        <v>20419.78</v>
      </c>
      <c r="P21" s="35"/>
      <c r="Q21" s="12"/>
    </row>
    <row r="22" spans="2:17" s="8" customFormat="1" ht="47.25" customHeight="1" x14ac:dyDescent="0.4">
      <c r="B22" s="16">
        <v>7</v>
      </c>
      <c r="C22" s="10" t="s">
        <v>36</v>
      </c>
      <c r="D22" s="10" t="s">
        <v>29</v>
      </c>
      <c r="E22" s="21" t="s">
        <v>37</v>
      </c>
      <c r="F22" s="10" t="s">
        <v>31</v>
      </c>
      <c r="G22" s="18" t="s">
        <v>33</v>
      </c>
      <c r="H22" s="19">
        <v>10000</v>
      </c>
      <c r="I22" s="23">
        <v>0</v>
      </c>
      <c r="J22" s="11">
        <v>442.65</v>
      </c>
      <c r="K22" s="11">
        <v>287</v>
      </c>
      <c r="L22" s="11">
        <v>304</v>
      </c>
      <c r="M22" s="20"/>
      <c r="N22" s="24">
        <f t="shared" si="0"/>
        <v>1033.6500000000001</v>
      </c>
      <c r="O22" s="24">
        <f t="shared" si="1"/>
        <v>8966.35</v>
      </c>
      <c r="P22" s="35"/>
      <c r="Q22" s="12"/>
    </row>
    <row r="23" spans="2:17" s="8" customFormat="1" ht="47.25" customHeight="1" x14ac:dyDescent="0.4">
      <c r="B23" s="16">
        <v>8</v>
      </c>
      <c r="C23" s="10" t="s">
        <v>38</v>
      </c>
      <c r="D23" s="10" t="s">
        <v>29</v>
      </c>
      <c r="E23" s="21" t="s">
        <v>39</v>
      </c>
      <c r="F23" s="10" t="s">
        <v>31</v>
      </c>
      <c r="G23" s="18" t="s">
        <v>22</v>
      </c>
      <c r="H23" s="19">
        <v>30000</v>
      </c>
      <c r="I23" s="23">
        <v>0</v>
      </c>
      <c r="J23" s="10">
        <v>3102.72</v>
      </c>
      <c r="K23" s="11">
        <v>861</v>
      </c>
      <c r="L23" s="22">
        <v>912</v>
      </c>
      <c r="M23" s="20"/>
      <c r="N23" s="24">
        <f t="shared" si="0"/>
        <v>4875.7199999999993</v>
      </c>
      <c r="O23" s="24">
        <f t="shared" si="1"/>
        <v>25124.28</v>
      </c>
      <c r="P23" s="35"/>
      <c r="Q23" s="12"/>
    </row>
    <row r="24" spans="2:17" s="8" customFormat="1" ht="47.25" customHeight="1" x14ac:dyDescent="0.4">
      <c r="B24" s="16">
        <v>9</v>
      </c>
      <c r="C24" s="10" t="s">
        <v>40</v>
      </c>
      <c r="D24" s="10" t="s">
        <v>29</v>
      </c>
      <c r="E24" s="21" t="s">
        <v>41</v>
      </c>
      <c r="F24" s="10" t="s">
        <v>31</v>
      </c>
      <c r="G24" s="18" t="s">
        <v>22</v>
      </c>
      <c r="H24" s="19">
        <v>10000</v>
      </c>
      <c r="I24" s="23">
        <v>0</v>
      </c>
      <c r="J24" s="10">
        <v>442.65</v>
      </c>
      <c r="K24" s="11">
        <v>287</v>
      </c>
      <c r="L24" s="11">
        <v>304</v>
      </c>
      <c r="M24" s="20"/>
      <c r="N24" s="24">
        <f t="shared" si="0"/>
        <v>1033.6500000000001</v>
      </c>
      <c r="O24" s="24">
        <f t="shared" si="1"/>
        <v>8966.35</v>
      </c>
      <c r="P24" s="35"/>
      <c r="Q24" s="12"/>
    </row>
    <row r="25" spans="2:17" s="8" customFormat="1" ht="47.25" customHeight="1" x14ac:dyDescent="0.4">
      <c r="B25" s="16">
        <v>10</v>
      </c>
      <c r="C25" s="10" t="s">
        <v>42</v>
      </c>
      <c r="D25" s="10" t="s">
        <v>43</v>
      </c>
      <c r="E25" s="21" t="s">
        <v>44</v>
      </c>
      <c r="F25" s="10" t="s">
        <v>27</v>
      </c>
      <c r="G25" s="18" t="s">
        <v>22</v>
      </c>
      <c r="H25" s="19">
        <v>20000</v>
      </c>
      <c r="I25" s="23">
        <v>0</v>
      </c>
      <c r="J25" s="19">
        <v>1854</v>
      </c>
      <c r="K25" s="11">
        <v>574</v>
      </c>
      <c r="L25" s="11">
        <v>608</v>
      </c>
      <c r="M25" s="20"/>
      <c r="N25" s="24">
        <f t="shared" si="0"/>
        <v>3036</v>
      </c>
      <c r="O25" s="24">
        <f t="shared" si="1"/>
        <v>16964</v>
      </c>
      <c r="P25" s="35"/>
      <c r="Q25" s="12"/>
    </row>
    <row r="26" spans="2:17" s="8" customFormat="1" ht="47.25" customHeight="1" x14ac:dyDescent="0.4">
      <c r="B26" s="16">
        <v>11</v>
      </c>
      <c r="C26" s="10" t="s">
        <v>45</v>
      </c>
      <c r="D26" s="10" t="s">
        <v>43</v>
      </c>
      <c r="E26" s="18" t="s">
        <v>46</v>
      </c>
      <c r="F26" s="10" t="s">
        <v>31</v>
      </c>
      <c r="G26" s="18" t="s">
        <v>22</v>
      </c>
      <c r="H26" s="19">
        <v>13000</v>
      </c>
      <c r="I26" s="23">
        <v>0</v>
      </c>
      <c r="J26" s="19">
        <v>1834.76</v>
      </c>
      <c r="K26" s="11">
        <v>373.1</v>
      </c>
      <c r="L26" s="11">
        <v>395.2</v>
      </c>
      <c r="M26" s="20"/>
      <c r="N26" s="24">
        <f t="shared" si="0"/>
        <v>2603.06</v>
      </c>
      <c r="O26" s="24">
        <f t="shared" si="1"/>
        <v>10396.939999999999</v>
      </c>
      <c r="P26" s="35"/>
      <c r="Q26" s="12"/>
    </row>
    <row r="27" spans="2:17" s="8" customFormat="1" ht="47.25" customHeight="1" x14ac:dyDescent="0.4">
      <c r="B27" s="16">
        <v>12</v>
      </c>
      <c r="C27" s="10" t="s">
        <v>47</v>
      </c>
      <c r="D27" s="10" t="s">
        <v>29</v>
      </c>
      <c r="E27" s="21" t="s">
        <v>48</v>
      </c>
      <c r="F27" s="10" t="s">
        <v>31</v>
      </c>
      <c r="G27" s="18" t="s">
        <v>22</v>
      </c>
      <c r="H27" s="19">
        <v>20000</v>
      </c>
      <c r="I27" s="23">
        <v>0</v>
      </c>
      <c r="J27" s="42">
        <v>1854</v>
      </c>
      <c r="K27" s="11">
        <v>574</v>
      </c>
      <c r="L27" s="11">
        <v>608</v>
      </c>
      <c r="M27" s="20"/>
      <c r="N27" s="24">
        <f t="shared" si="0"/>
        <v>3036</v>
      </c>
      <c r="O27" s="24">
        <f t="shared" si="1"/>
        <v>16964</v>
      </c>
      <c r="P27" s="35"/>
      <c r="Q27" s="12"/>
    </row>
    <row r="28" spans="2:17" s="8" customFormat="1" ht="47.25" customHeight="1" x14ac:dyDescent="0.4">
      <c r="B28" s="16">
        <v>13</v>
      </c>
      <c r="C28" s="10" t="s">
        <v>49</v>
      </c>
      <c r="D28" s="10" t="s">
        <v>29</v>
      </c>
      <c r="E28" s="21" t="s">
        <v>48</v>
      </c>
      <c r="F28" s="10" t="s">
        <v>31</v>
      </c>
      <c r="G28" s="18" t="s">
        <v>33</v>
      </c>
      <c r="H28" s="19">
        <v>30000</v>
      </c>
      <c r="I28" s="23">
        <v>0</v>
      </c>
      <c r="J28" s="19">
        <v>3486.68</v>
      </c>
      <c r="K28" s="11">
        <v>861</v>
      </c>
      <c r="L28" s="11">
        <v>912</v>
      </c>
      <c r="M28" s="20"/>
      <c r="N28" s="24">
        <f t="shared" si="0"/>
        <v>5259.68</v>
      </c>
      <c r="O28" s="24">
        <f t="shared" si="1"/>
        <v>24740.32</v>
      </c>
      <c r="P28" s="35"/>
      <c r="Q28" s="12"/>
    </row>
    <row r="29" spans="2:17" s="8" customFormat="1" ht="47.25" customHeight="1" x14ac:dyDescent="0.4">
      <c r="B29" s="16">
        <v>14</v>
      </c>
      <c r="C29" s="10" t="s">
        <v>50</v>
      </c>
      <c r="D29" s="10" t="s">
        <v>29</v>
      </c>
      <c r="E29" s="21" t="s">
        <v>37</v>
      </c>
      <c r="F29" s="10" t="s">
        <v>31</v>
      </c>
      <c r="G29" s="18" t="s">
        <v>22</v>
      </c>
      <c r="H29" s="19">
        <v>10000</v>
      </c>
      <c r="I29" s="23">
        <v>0</v>
      </c>
      <c r="J29" s="11">
        <v>442.65</v>
      </c>
      <c r="K29" s="11">
        <v>287</v>
      </c>
      <c r="L29" s="11">
        <v>304</v>
      </c>
      <c r="M29" s="20"/>
      <c r="N29" s="24">
        <f t="shared" si="0"/>
        <v>1033.6500000000001</v>
      </c>
      <c r="O29" s="24">
        <f t="shared" si="1"/>
        <v>8966.35</v>
      </c>
      <c r="P29" s="35"/>
      <c r="Q29" s="12"/>
    </row>
    <row r="30" spans="2:17" s="8" customFormat="1" ht="47.25" customHeight="1" x14ac:dyDescent="0.4">
      <c r="B30" s="16">
        <v>15</v>
      </c>
      <c r="C30" s="10" t="s">
        <v>51</v>
      </c>
      <c r="D30" s="10" t="s">
        <v>29</v>
      </c>
      <c r="E30" s="21" t="s">
        <v>52</v>
      </c>
      <c r="F30" s="10" t="s">
        <v>31</v>
      </c>
      <c r="G30" s="18" t="s">
        <v>22</v>
      </c>
      <c r="H30" s="19">
        <v>10000</v>
      </c>
      <c r="I30" s="23">
        <v>0</v>
      </c>
      <c r="J30" s="11">
        <v>442.65</v>
      </c>
      <c r="K30" s="11">
        <v>287</v>
      </c>
      <c r="L30" s="11">
        <v>304</v>
      </c>
      <c r="M30" s="20"/>
      <c r="N30" s="24">
        <f t="shared" si="0"/>
        <v>1033.6500000000001</v>
      </c>
      <c r="O30" s="24">
        <f t="shared" si="1"/>
        <v>8966.35</v>
      </c>
      <c r="P30" s="35"/>
      <c r="Q30" s="12"/>
    </row>
    <row r="31" spans="2:17" s="8" customFormat="1" ht="47.25" customHeight="1" x14ac:dyDescent="0.4">
      <c r="B31" s="16">
        <v>16</v>
      </c>
      <c r="C31" s="10" t="s">
        <v>53</v>
      </c>
      <c r="D31" s="10" t="s">
        <v>54</v>
      </c>
      <c r="E31" s="21" t="s">
        <v>55</v>
      </c>
      <c r="F31" s="10" t="s">
        <v>56</v>
      </c>
      <c r="G31" s="18" t="s">
        <v>22</v>
      </c>
      <c r="H31" s="19">
        <v>15000</v>
      </c>
      <c r="I31" s="23">
        <v>0</v>
      </c>
      <c r="J31" s="22">
        <v>1566.03</v>
      </c>
      <c r="K31" s="11">
        <v>430.5</v>
      </c>
      <c r="L31" s="11">
        <v>456</v>
      </c>
      <c r="M31" s="20"/>
      <c r="N31" s="24">
        <f t="shared" si="0"/>
        <v>2452.5299999999997</v>
      </c>
      <c r="O31" s="24">
        <f t="shared" si="1"/>
        <v>12547.47</v>
      </c>
      <c r="P31" s="35"/>
      <c r="Q31" s="12"/>
    </row>
    <row r="32" spans="2:17" s="8" customFormat="1" ht="47.25" customHeight="1" x14ac:dyDescent="0.4">
      <c r="B32" s="16">
        <v>17</v>
      </c>
      <c r="C32" s="10" t="s">
        <v>57</v>
      </c>
      <c r="D32" s="10" t="s">
        <v>58</v>
      </c>
      <c r="E32" s="21" t="s">
        <v>59</v>
      </c>
      <c r="F32" s="10" t="s">
        <v>27</v>
      </c>
      <c r="G32" s="18" t="s">
        <v>22</v>
      </c>
      <c r="H32" s="19">
        <v>35000</v>
      </c>
      <c r="I32" s="23">
        <v>0</v>
      </c>
      <c r="J32" s="19">
        <v>6722.99</v>
      </c>
      <c r="K32" s="22">
        <v>1004.5</v>
      </c>
      <c r="L32" s="11">
        <v>1064</v>
      </c>
      <c r="M32" s="20"/>
      <c r="N32" s="24">
        <f t="shared" si="0"/>
        <v>8791.49</v>
      </c>
      <c r="O32" s="24">
        <f t="shared" si="1"/>
        <v>26208.510000000002</v>
      </c>
      <c r="P32" s="35"/>
      <c r="Q32" s="12"/>
    </row>
    <row r="33" spans="2:18" s="8" customFormat="1" ht="47.25" customHeight="1" x14ac:dyDescent="0.4">
      <c r="B33" s="16">
        <v>18</v>
      </c>
      <c r="C33" s="10" t="s">
        <v>60</v>
      </c>
      <c r="D33" s="10" t="s">
        <v>29</v>
      </c>
      <c r="E33" s="21" t="s">
        <v>59</v>
      </c>
      <c r="F33" s="10" t="s">
        <v>27</v>
      </c>
      <c r="G33" s="18" t="s">
        <v>22</v>
      </c>
      <c r="H33" s="19">
        <v>10000</v>
      </c>
      <c r="I33" s="23">
        <v>0</v>
      </c>
      <c r="J33" s="11">
        <v>442.65</v>
      </c>
      <c r="K33" s="11">
        <v>287</v>
      </c>
      <c r="L33" s="11">
        <v>304</v>
      </c>
      <c r="M33" s="20"/>
      <c r="N33" s="24">
        <f t="shared" si="0"/>
        <v>1033.6500000000001</v>
      </c>
      <c r="O33" s="24">
        <f t="shared" si="1"/>
        <v>8966.35</v>
      </c>
      <c r="P33" s="35"/>
      <c r="Q33" s="12"/>
    </row>
    <row r="34" spans="2:18" s="8" customFormat="1" ht="24.75" customHeight="1" x14ac:dyDescent="0.4">
      <c r="B34" s="48" t="s">
        <v>14</v>
      </c>
      <c r="C34" s="21"/>
      <c r="D34" s="21"/>
      <c r="E34" s="21"/>
      <c r="F34" s="21"/>
      <c r="G34" s="21"/>
      <c r="H34" s="49">
        <f>SUM(H16:H33)</f>
        <v>342000</v>
      </c>
      <c r="I34" s="25">
        <f>SUM(I16:I33)</f>
        <v>0</v>
      </c>
      <c r="J34" s="25">
        <f>SUM(J16:J33)</f>
        <v>38873.050000000003</v>
      </c>
      <c r="K34" s="25">
        <f>SUM(K16:K33)</f>
        <v>9815.4000000000015</v>
      </c>
      <c r="L34" s="25">
        <f>SUM(L16:L33)</f>
        <v>10396.799999999999</v>
      </c>
      <c r="M34" s="26"/>
      <c r="N34" s="27">
        <f>SUM(N16:N33)</f>
        <v>54376.720000000008</v>
      </c>
      <c r="O34" s="27">
        <f>SUM(O16:O33)</f>
        <v>266623.28000000003</v>
      </c>
      <c r="P34" s="35"/>
    </row>
    <row r="35" spans="2:18" ht="24.75" customHeight="1" x14ac:dyDescent="0.4">
      <c r="B35" s="28"/>
      <c r="C35" s="29"/>
      <c r="D35" s="29"/>
      <c r="E35" s="29"/>
      <c r="F35" s="29"/>
      <c r="G35" s="29"/>
      <c r="H35" s="30"/>
      <c r="I35" s="31"/>
      <c r="J35" s="31"/>
      <c r="K35" s="31"/>
      <c r="L35" s="31"/>
      <c r="M35" s="32"/>
      <c r="N35" s="33"/>
      <c r="O35" s="33"/>
      <c r="P35" s="39"/>
    </row>
    <row r="36" spans="2:18" ht="24.75" customHeight="1" x14ac:dyDescent="0.4">
      <c r="B36" s="28"/>
      <c r="C36" s="29"/>
      <c r="D36" s="29"/>
      <c r="E36" s="29"/>
      <c r="F36" s="29"/>
      <c r="G36" s="29"/>
      <c r="H36" s="30"/>
      <c r="I36" s="31"/>
      <c r="J36" s="31"/>
      <c r="K36" s="31"/>
      <c r="L36" s="31"/>
      <c r="M36" s="32"/>
      <c r="N36" s="33"/>
      <c r="O36" s="33"/>
      <c r="P36" s="39"/>
    </row>
    <row r="37" spans="2:18" ht="18.75" x14ac:dyDescent="0.3">
      <c r="B37" s="34"/>
      <c r="C37" s="34"/>
      <c r="D37" s="34"/>
      <c r="E37" s="34"/>
      <c r="F37" s="34"/>
      <c r="G37" s="34"/>
      <c r="H37" s="35"/>
      <c r="I37" s="35"/>
      <c r="J37" s="36"/>
      <c r="K37" s="35"/>
      <c r="L37" s="35"/>
      <c r="M37" s="35"/>
      <c r="N37" s="35"/>
      <c r="O37" s="35"/>
      <c r="P37" s="39"/>
    </row>
    <row r="38" spans="2:18" ht="18.75" x14ac:dyDescent="0.3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9"/>
      <c r="R38" s="7"/>
    </row>
    <row r="39" spans="2:18" ht="18.75" x14ac:dyDescent="0.3">
      <c r="B39" s="34"/>
      <c r="C39" s="34"/>
      <c r="D39" s="34"/>
      <c r="E39" s="34"/>
      <c r="F39" s="34"/>
      <c r="G39" s="34"/>
      <c r="H39" s="34"/>
      <c r="I39" s="34"/>
      <c r="J39" s="37" t="s">
        <v>23</v>
      </c>
      <c r="K39" s="34"/>
      <c r="L39" s="37"/>
      <c r="M39" s="37" t="s">
        <v>20</v>
      </c>
      <c r="N39" s="37"/>
      <c r="O39" s="37" t="s">
        <v>18</v>
      </c>
      <c r="P39" s="39"/>
    </row>
    <row r="40" spans="2:18" ht="18.75" x14ac:dyDescent="0.3">
      <c r="B40" s="34"/>
      <c r="C40" s="34"/>
      <c r="D40" s="34"/>
      <c r="E40" s="34"/>
      <c r="F40" s="34"/>
      <c r="G40" s="34"/>
      <c r="H40" s="34"/>
      <c r="I40" s="34"/>
      <c r="J40" s="34" t="s">
        <v>17</v>
      </c>
      <c r="K40" s="34"/>
      <c r="L40" s="34"/>
      <c r="M40" s="34" t="s">
        <v>21</v>
      </c>
      <c r="N40" s="34"/>
      <c r="O40" s="34" t="s">
        <v>19</v>
      </c>
      <c r="P40" s="39"/>
    </row>
    <row r="41" spans="2:18" ht="18.75" x14ac:dyDescent="0.3">
      <c r="B41" s="34"/>
      <c r="C41" s="38"/>
      <c r="D41" s="34"/>
      <c r="E41" s="34"/>
      <c r="F41" s="34"/>
      <c r="G41" s="34"/>
      <c r="H41" s="37"/>
      <c r="I41" s="37"/>
      <c r="J41" s="34"/>
      <c r="K41" s="34"/>
      <c r="L41" s="34"/>
      <c r="M41" s="34"/>
      <c r="N41" s="34"/>
      <c r="O41" s="37"/>
      <c r="P41" s="34"/>
    </row>
    <row r="42" spans="2:18" ht="18.75" x14ac:dyDescent="0.3">
      <c r="B42" s="34"/>
      <c r="C42" s="34"/>
      <c r="D42" s="34"/>
      <c r="E42" s="34"/>
      <c r="F42" s="34"/>
      <c r="G42" s="34"/>
      <c r="H42" s="37"/>
      <c r="I42" s="37"/>
      <c r="J42" s="37"/>
      <c r="K42" s="46"/>
      <c r="L42" s="46"/>
      <c r="M42" s="46"/>
      <c r="N42" s="37"/>
      <c r="O42" s="37"/>
      <c r="P42" s="1"/>
    </row>
    <row r="43" spans="2:18" x14ac:dyDescent="0.25">
      <c r="B43" s="4"/>
      <c r="C43" s="4"/>
      <c r="D43" s="4"/>
      <c r="E43" s="4"/>
      <c r="F43" s="4"/>
      <c r="G43" s="3"/>
      <c r="H43" s="47"/>
      <c r="I43" s="47"/>
      <c r="K43" s="6"/>
      <c r="L43" s="5"/>
      <c r="M43" s="6"/>
      <c r="N43" s="5"/>
      <c r="O43" s="5"/>
      <c r="P43" s="5"/>
    </row>
    <row r="44" spans="2:18" x14ac:dyDescent="0.25">
      <c r="B44" s="4"/>
      <c r="C44" s="4"/>
      <c r="D44" s="4"/>
      <c r="E44" s="4"/>
      <c r="F44" s="4"/>
      <c r="G44" s="3"/>
      <c r="H44" s="3"/>
      <c r="I44" s="5"/>
      <c r="J44" s="5"/>
      <c r="K44" s="2"/>
      <c r="L44" s="2"/>
      <c r="M44" s="2"/>
      <c r="N44" s="2"/>
      <c r="O44" s="2"/>
      <c r="P44" s="2"/>
    </row>
    <row r="45" spans="2:18" x14ac:dyDescent="0.25">
      <c r="B45" s="4"/>
      <c r="C45" s="4"/>
      <c r="D45" s="4"/>
      <c r="E45" s="4"/>
      <c r="F45" s="4"/>
      <c r="G45" s="4"/>
      <c r="H45" s="1"/>
      <c r="I45" s="2"/>
      <c r="J45" s="43"/>
      <c r="K45" s="43"/>
      <c r="L45" s="43"/>
      <c r="M45" s="2"/>
      <c r="N45" s="1"/>
    </row>
    <row r="46" spans="2:18" x14ac:dyDescent="0.25"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2:18" x14ac:dyDescent="0.25"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</sheetData>
  <mergeCells count="7">
    <mergeCell ref="J45:L45"/>
    <mergeCell ref="B8:O8"/>
    <mergeCell ref="B9:O9"/>
    <mergeCell ref="B10:O10"/>
    <mergeCell ref="K14:M14"/>
    <mergeCell ref="K42:M42"/>
    <mergeCell ref="H43:I43"/>
  </mergeCells>
  <pageMargins left="0.25" right="0.25" top="0.75" bottom="0.75" header="0.3" footer="0.3"/>
  <pageSetup paperSize="5" scale="37" fitToWidth="0" orientation="landscape" r:id="rId1"/>
  <colBreaks count="1" manualBreakCount="1">
    <brk id="15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NOMINAINTERINATOFEBRERO2026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2026-03-02T13:20:17Z</cp:lastPrinted>
  <dcterms:created xsi:type="dcterms:W3CDTF">2020-12-28T11:49:14Z</dcterms:created>
  <dcterms:modified xsi:type="dcterms:W3CDTF">2026-03-02T13:20:38Z</dcterms:modified>
</cp:coreProperties>
</file>