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waquino\Desktop\2022, 2023 y 2024\2025\OCTUBRE 2025\NOMINAS PORTAL CORRESPONDIENTE AL MES OCTUBRE\"/>
    </mc:Choice>
  </mc:AlternateContent>
  <xr:revisionPtr revIDLastSave="0" documentId="13_ncr:1_{EBF8BC28-680E-401E-80E5-2AB15F96C2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MINA INTERINATOOCTUBRE 2025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10" l="1"/>
  <c r="H30" i="10"/>
  <c r="I30" i="10"/>
  <c r="J30" i="10"/>
  <c r="K30" i="10"/>
  <c r="N29" i="10"/>
  <c r="M29" i="10"/>
  <c r="N28" i="10"/>
  <c r="M28" i="10"/>
  <c r="N27" i="10"/>
  <c r="M27" i="10"/>
  <c r="N26" i="10"/>
  <c r="M26" i="10"/>
  <c r="N25" i="10"/>
  <c r="M25" i="10"/>
  <c r="N24" i="10"/>
  <c r="M24" i="10"/>
  <c r="N23" i="10"/>
  <c r="M23" i="10"/>
  <c r="N22" i="10"/>
  <c r="M22" i="10"/>
  <c r="N21" i="10"/>
  <c r="M21" i="10"/>
  <c r="N20" i="10"/>
  <c r="M20" i="10"/>
  <c r="N19" i="10"/>
  <c r="M19" i="10"/>
  <c r="N18" i="10"/>
  <c r="M18" i="10"/>
  <c r="N17" i="10"/>
  <c r="M17" i="10"/>
  <c r="N16" i="10"/>
  <c r="M16" i="10"/>
  <c r="N15" i="10"/>
  <c r="M15" i="10"/>
  <c r="N14" i="10"/>
  <c r="M14" i="10"/>
  <c r="M30" i="10" l="1"/>
  <c r="N30" i="10"/>
</calcChain>
</file>

<file path=xl/sharedStrings.xml><?xml version="1.0" encoding="utf-8"?>
<sst xmlns="http://schemas.openxmlformats.org/spreadsheetml/2006/main" count="105" uniqueCount="65">
  <si>
    <t>DIRECCIÓN GENERAL DE JUBILACIONES Y PENSIONES A CARGO DEL ESTADO</t>
  </si>
  <si>
    <t>SEGURIDAD SOCIAL</t>
  </si>
  <si>
    <t>AFP</t>
  </si>
  <si>
    <t>EMPLEADO</t>
  </si>
  <si>
    <t>DEPARTAMENTO</t>
  </si>
  <si>
    <t>GENERO</t>
  </si>
  <si>
    <t>CARGO</t>
  </si>
  <si>
    <t>SFS SALUD ADICIONAL</t>
  </si>
  <si>
    <t>TOTAL DESCUENTOS</t>
  </si>
  <si>
    <t>SUELDO NETO</t>
  </si>
  <si>
    <t>NO</t>
  </si>
  <si>
    <t>SUELDO BRUTO</t>
  </si>
  <si>
    <t>SEGURO VIDA INAVI</t>
  </si>
  <si>
    <t xml:space="preserve"> SEGURO FAMILIAR     SALUD SFS</t>
  </si>
  <si>
    <t>TOTAL</t>
  </si>
  <si>
    <t>CATEGORIA DEL SERVIDOR</t>
  </si>
  <si>
    <t>IMPUESTO SOBRE       LA RENTA  ISR</t>
  </si>
  <si>
    <t xml:space="preserve">ENC.  DE RECURSOS HUMANOS </t>
  </si>
  <si>
    <t>JUAN ROSA</t>
  </si>
  <si>
    <t>DIRECTOR GENERAL</t>
  </si>
  <si>
    <t>CARMEN A.GÓMEZ</t>
  </si>
  <si>
    <t>ENC. DE DEPARTAMENTO FINANCIERO</t>
  </si>
  <si>
    <t>FEMENINO</t>
  </si>
  <si>
    <t>SANTA ORTIZ</t>
  </si>
  <si>
    <t>AMBAR CRISTAL GUILLERMO ESCARFULLER</t>
  </si>
  <si>
    <t>SECRETARIA EJECUTIVA</t>
  </si>
  <si>
    <t>DIVISIÓN DE COMUNICACIONES- DGJP</t>
  </si>
  <si>
    <t>STATUS SIMPLIFICADO</t>
  </si>
  <si>
    <t>DORIS MERCEDES ALCANTARA VALDEZ</t>
  </si>
  <si>
    <t>AUXILIAR ADMINISTRATIVO (A)</t>
  </si>
  <si>
    <t>DEPARTAMENTO DE PLANIFICACION Y DESARROLLO- DGJP</t>
  </si>
  <si>
    <t>FIJO</t>
  </si>
  <si>
    <t>DIVISION DE DESARROLLO INSTITUCIONAL Y CALIDAD EN LA GESTION-DGJP</t>
  </si>
  <si>
    <t>MASCULINO</t>
  </si>
  <si>
    <t>JULIO ENMANUEL BATISTA DE LOS SANTO</t>
  </si>
  <si>
    <t>PARALEGAL</t>
  </si>
  <si>
    <t>JULIO CESAR MARTINEZ</t>
  </si>
  <si>
    <t>DIVISION DE RECLUTAMIENTO Y SELECCION- DGJP</t>
  </si>
  <si>
    <t>LUZ MARIELIZA BATISTA ROJAS</t>
  </si>
  <si>
    <t>DIVISION DE ORGANIZACION DEL TRABAJO Y COMPENSACION-DGJP</t>
  </si>
  <si>
    <t>AIDA PEGUERO RAMOS</t>
  </si>
  <si>
    <t>DIVISION DE EVALUACION DEL DESEMPEÑO Y CAPACITACION- DGJP</t>
  </si>
  <si>
    <t>JENNIFER PAOLA CONCEPCION DISLA</t>
  </si>
  <si>
    <t>SECRETARIA</t>
  </si>
  <si>
    <t>DIVISION DE COMPRAS Y CONTRATACIONES- DGJP</t>
  </si>
  <si>
    <t>LILIANA CESLYD NUÑEZ PEREZ</t>
  </si>
  <si>
    <t>DEPARTAMENTO FINANCIERO- DGJP</t>
  </si>
  <si>
    <t>ANSELMA MARTINEZ NOLASCO</t>
  </si>
  <si>
    <t>DIRECCION DE SERVICIOSY TRAMITES DE PENSIONES-DGJP</t>
  </si>
  <si>
    <t>PASCUAL ADON HEREDIA</t>
  </si>
  <si>
    <t>BELKYS ALTAGRACIA DIPLAN BUENO</t>
  </si>
  <si>
    <t>KARINA ALTAGRACIA LINARES</t>
  </si>
  <si>
    <t>DIVISION DE ATENCION AL PUBLICO- DGJP</t>
  </si>
  <si>
    <t>YENNY RODRIGUEZ LOPEZ</t>
  </si>
  <si>
    <t>TECNICO</t>
  </si>
  <si>
    <t>DIVISION DE CONTROL DE SOBREVIVENCIA-DGJP</t>
  </si>
  <si>
    <t>CARRERA</t>
  </si>
  <si>
    <t>MELISSA MASSIEL ESCOTO GERMOSEN</t>
  </si>
  <si>
    <t>PERIODISTA</t>
  </si>
  <si>
    <t>DIVISION DE CONTROL DE SOBREVIVENCIA</t>
  </si>
  <si>
    <t>CLARIZA DE LA CRUZ DE LA CRUZ</t>
  </si>
  <si>
    <t>Nómina de Sueldos: Empleados De Interinato</t>
  </si>
  <si>
    <t>LUIS FERNANDO SUAREZ CRISOSTOMO</t>
  </si>
  <si>
    <t>AUXILIAR ALMACEN</t>
  </si>
  <si>
    <t>Correspondiente al mes de OCTUBRE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</si>
</sst>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theme="1"/>
      <name val="Palatino Linotype"/>
      <family val="1"/>
    </font>
    <font>
      <b/>
      <sz val="9"/>
      <color theme="1"/>
      <name val="Palatino Linotype"/>
      <family val="1"/>
    </font>
    <font>
      <sz val="12"/>
      <color theme="1"/>
      <name val="Palatino Linotype"/>
      <family val="1"/>
    </font>
    <font>
      <sz val="12"/>
      <name val="Palatino Linotype"/>
      <family val="1"/>
    </font>
    <font>
      <b/>
      <sz val="12"/>
      <color theme="1"/>
      <name val="Palatino Linotype"/>
      <family val="1"/>
    </font>
    <font>
      <sz val="11"/>
      <color theme="1"/>
      <name val="Palatino Linotype"/>
      <family val="1"/>
    </font>
    <font>
      <b/>
      <sz val="11"/>
      <name val="Palatino Linotype"/>
      <family val="1"/>
    </font>
    <font>
      <sz val="14"/>
      <color theme="1"/>
      <name val="Palatino Linotype"/>
      <family val="1"/>
    </font>
    <font>
      <sz val="14"/>
      <name val="Palatino Linotype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/>
    <xf numFmtId="0" fontId="7" fillId="0" borderId="0" xfId="0" applyFont="1" applyAlignment="1">
      <alignment wrapText="1"/>
    </xf>
    <xf numFmtId="0" fontId="2" fillId="0" borderId="1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164" fontId="0" fillId="0" borderId="0" xfId="0" applyNumberFormat="1" applyAlignment="1">
      <alignment horizontal="right" wrapText="1"/>
    </xf>
    <xf numFmtId="0" fontId="0" fillId="3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3" borderId="0" xfId="0" applyFill="1"/>
    <xf numFmtId="164" fontId="0" fillId="3" borderId="0" xfId="0" applyNumberFormat="1" applyFill="1"/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wrapText="1"/>
    </xf>
    <xf numFmtId="0" fontId="12" fillId="3" borderId="1" xfId="0" applyFont="1" applyFill="1" applyBorder="1"/>
    <xf numFmtId="0" fontId="12" fillId="0" borderId="1" xfId="0" applyFont="1" applyBorder="1"/>
    <xf numFmtId="0" fontId="13" fillId="3" borderId="1" xfId="0" applyFont="1" applyFill="1" applyBorder="1" applyAlignment="1">
      <alignment horizontal="left"/>
    </xf>
    <xf numFmtId="0" fontId="12" fillId="3" borderId="1" xfId="0" applyFont="1" applyFill="1" applyBorder="1" applyAlignment="1">
      <alignment horizontal="left"/>
    </xf>
    <xf numFmtId="4" fontId="12" fillId="0" borderId="1" xfId="0" applyNumberFormat="1" applyFont="1" applyBorder="1"/>
    <xf numFmtId="164" fontId="13" fillId="0" borderId="1" xfId="1" applyNumberFormat="1" applyFont="1" applyBorder="1" applyAlignment="1">
      <alignment horizontal="right"/>
    </xf>
    <xf numFmtId="43" fontId="14" fillId="3" borderId="1" xfId="1" applyFont="1" applyFill="1" applyBorder="1" applyAlignment="1">
      <alignment horizontal="right" wrapText="1"/>
    </xf>
    <xf numFmtId="164" fontId="12" fillId="0" borderId="1" xfId="0" applyNumberFormat="1" applyFont="1" applyBorder="1" applyAlignment="1">
      <alignment horizontal="right" wrapText="1"/>
    </xf>
    <xf numFmtId="0" fontId="12" fillId="3" borderId="1" xfId="0" applyFont="1" applyFill="1" applyBorder="1" applyAlignment="1">
      <alignment horizontal="left" wrapText="1"/>
    </xf>
    <xf numFmtId="0" fontId="15" fillId="0" borderId="1" xfId="0" applyFont="1" applyBorder="1" applyAlignment="1">
      <alignment horizontal="left" wrapText="1"/>
    </xf>
    <xf numFmtId="43" fontId="10" fillId="3" borderId="1" xfId="0" applyNumberFormat="1" applyFont="1" applyFill="1" applyBorder="1" applyAlignment="1">
      <alignment horizontal="right"/>
    </xf>
    <xf numFmtId="164" fontId="10" fillId="3" borderId="1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39" fontId="16" fillId="4" borderId="1" xfId="0" applyNumberFormat="1" applyFont="1" applyFill="1" applyBorder="1" applyAlignment="1">
      <alignment horizontal="right"/>
    </xf>
    <xf numFmtId="164" fontId="16" fillId="4" borderId="1" xfId="0" applyNumberFormat="1" applyFont="1" applyFill="1" applyBorder="1" applyAlignment="1">
      <alignment horizontal="right"/>
    </xf>
    <xf numFmtId="0" fontId="12" fillId="4" borderId="1" xfId="0" applyFont="1" applyFill="1" applyBorder="1"/>
    <xf numFmtId="0" fontId="0" fillId="4" borderId="0" xfId="0" applyFill="1"/>
    <xf numFmtId="0" fontId="17" fillId="4" borderId="1" xfId="0" applyFont="1" applyFill="1" applyBorder="1" applyAlignment="1">
      <alignment horizontal="right"/>
    </xf>
    <xf numFmtId="0" fontId="12" fillId="3" borderId="1" xfId="0" applyFont="1" applyFill="1" applyBorder="1" applyAlignment="1">
      <alignment horizontal="right"/>
    </xf>
    <xf numFmtId="4" fontId="12" fillId="3" borderId="1" xfId="0" applyNumberFormat="1" applyFont="1" applyFill="1" applyBorder="1" applyAlignment="1">
      <alignment horizontal="right"/>
    </xf>
    <xf numFmtId="4" fontId="15" fillId="3" borderId="1" xfId="0" applyNumberFormat="1" applyFont="1" applyFill="1" applyBorder="1"/>
    <xf numFmtId="0" fontId="15" fillId="3" borderId="1" xfId="0" applyFont="1" applyFill="1" applyBorder="1"/>
    <xf numFmtId="4" fontId="12" fillId="3" borderId="1" xfId="0" applyNumberFormat="1" applyFont="1" applyFill="1" applyBorder="1"/>
    <xf numFmtId="0" fontId="0" fillId="4" borderId="1" xfId="0" applyFill="1" applyBorder="1" applyAlignment="1">
      <alignment horizontal="center"/>
    </xf>
    <xf numFmtId="0" fontId="18" fillId="4" borderId="1" xfId="0" applyFont="1" applyFill="1" applyBorder="1"/>
    <xf numFmtId="0" fontId="15" fillId="4" borderId="1" xfId="0" applyFont="1" applyFill="1" applyBorder="1"/>
    <xf numFmtId="0" fontId="12" fillId="4" borderId="1" xfId="0" applyFont="1" applyFill="1" applyBorder="1" applyAlignment="1">
      <alignment horizontal="left"/>
    </xf>
    <xf numFmtId="4" fontId="12" fillId="4" borderId="1" xfId="0" applyNumberFormat="1" applyFont="1" applyFill="1" applyBorder="1"/>
    <xf numFmtId="164" fontId="13" fillId="4" borderId="1" xfId="1" applyNumberFormat="1" applyFont="1" applyFill="1" applyBorder="1" applyAlignment="1">
      <alignment horizontal="right"/>
    </xf>
    <xf numFmtId="4" fontId="15" fillId="4" borderId="1" xfId="0" applyNumberFormat="1" applyFont="1" applyFill="1" applyBorder="1"/>
    <xf numFmtId="0" fontId="17" fillId="4" borderId="1" xfId="0" applyFont="1" applyFill="1" applyBorder="1"/>
    <xf numFmtId="43" fontId="14" fillId="4" borderId="1" xfId="1" applyFont="1" applyFill="1" applyBorder="1" applyAlignment="1">
      <alignment horizontal="right" wrapText="1"/>
    </xf>
    <xf numFmtId="164" fontId="12" fillId="4" borderId="1" xfId="0" applyNumberFormat="1" applyFont="1" applyFill="1" applyBorder="1" applyAlignment="1">
      <alignment horizontal="right" wrapText="1"/>
    </xf>
    <xf numFmtId="0" fontId="3" fillId="4" borderId="0" xfId="0" applyFont="1" applyFill="1"/>
    <xf numFmtId="164" fontId="0" fillId="4" borderId="0" xfId="0" applyNumberFormat="1" applyFill="1" applyAlignment="1">
      <alignment horizontal="righ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8CE4.12072AA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104776</xdr:rowOff>
    </xdr:from>
    <xdr:to>
      <xdr:col>6</xdr:col>
      <xdr:colOff>0</xdr:colOff>
      <xdr:row>6</xdr:row>
      <xdr:rowOff>74686</xdr:rowOff>
    </xdr:to>
    <xdr:pic>
      <xdr:nvPicPr>
        <xdr:cNvPr id="5" name="Imagen 1" descr="Logo-DGJP-Outlook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485776"/>
          <a:ext cx="0" cy="731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3741208</xdr:colOff>
      <xdr:row>2</xdr:row>
      <xdr:rowOff>38101</xdr:rowOff>
    </xdr:from>
    <xdr:to>
      <xdr:col>4</xdr:col>
      <xdr:colOff>401108</xdr:colOff>
      <xdr:row>6</xdr:row>
      <xdr:rowOff>180976</xdr:rowOff>
    </xdr:to>
    <xdr:pic>
      <xdr:nvPicPr>
        <xdr:cNvPr id="6" name="Imagen 5" descr="Logo-DGJP-Outlook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9908" y="419101"/>
          <a:ext cx="1860550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457200</xdr:colOff>
      <xdr:row>32</xdr:row>
      <xdr:rowOff>0</xdr:rowOff>
    </xdr:from>
    <xdr:to>
      <xdr:col>9</xdr:col>
      <xdr:colOff>219075</xdr:colOff>
      <xdr:row>32</xdr:row>
      <xdr:rowOff>9525</xdr:rowOff>
    </xdr:to>
    <xdr:cxnSp macro="">
      <xdr:nvCxnSpPr>
        <xdr:cNvPr id="10" name="2 Conector recto">
          <a:extLst>
            <a:ext uri="{FF2B5EF4-FFF2-40B4-BE49-F238E27FC236}">
              <a16:creationId xmlns:a16="http://schemas.microsoft.com/office/drawing/2014/main" id="{3D452537-98B4-49AF-B78C-40B30C5DCC53}"/>
            </a:ext>
          </a:extLst>
        </xdr:cNvPr>
        <xdr:cNvCxnSpPr/>
      </xdr:nvCxnSpPr>
      <xdr:spPr>
        <a:xfrm flipV="1">
          <a:off x="8201025" y="4152900"/>
          <a:ext cx="12858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457200</xdr:colOff>
      <xdr:row>31</xdr:row>
      <xdr:rowOff>152400</xdr:rowOff>
    </xdr:from>
    <xdr:to>
      <xdr:col>12</xdr:col>
      <xdr:colOff>285750</xdr:colOff>
      <xdr:row>31</xdr:row>
      <xdr:rowOff>161925</xdr:rowOff>
    </xdr:to>
    <xdr:cxnSp macro="">
      <xdr:nvCxnSpPr>
        <xdr:cNvPr id="14" name="2 Conector recto">
          <a:extLst>
            <a:ext uri="{FF2B5EF4-FFF2-40B4-BE49-F238E27FC236}">
              <a16:creationId xmlns:a16="http://schemas.microsoft.com/office/drawing/2014/main" id="{8191229B-AFC1-4C96-9AF0-AE190B0BFE73}"/>
            </a:ext>
          </a:extLst>
        </xdr:cNvPr>
        <xdr:cNvCxnSpPr/>
      </xdr:nvCxnSpPr>
      <xdr:spPr>
        <a:xfrm flipV="1">
          <a:off x="12468225" y="4105275"/>
          <a:ext cx="13716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1304925</xdr:colOff>
      <xdr:row>31</xdr:row>
      <xdr:rowOff>171451</xdr:rowOff>
    </xdr:from>
    <xdr:to>
      <xdr:col>14</xdr:col>
      <xdr:colOff>0</xdr:colOff>
      <xdr:row>32</xdr:row>
      <xdr:rowOff>0</xdr:rowOff>
    </xdr:to>
    <xdr:cxnSp macro="">
      <xdr:nvCxnSpPr>
        <xdr:cNvPr id="15" name="2 Conector recto">
          <a:extLst>
            <a:ext uri="{FF2B5EF4-FFF2-40B4-BE49-F238E27FC236}">
              <a16:creationId xmlns:a16="http://schemas.microsoft.com/office/drawing/2014/main" id="{C3025799-33B0-4315-B081-73B18B8D6966}"/>
            </a:ext>
          </a:extLst>
        </xdr:cNvPr>
        <xdr:cNvCxnSpPr/>
      </xdr:nvCxnSpPr>
      <xdr:spPr>
        <a:xfrm flipV="1">
          <a:off x="14582775" y="4133851"/>
          <a:ext cx="1019175" cy="19049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Q41"/>
  <sheetViews>
    <sheetView tabSelected="1" zoomScale="80" zoomScaleNormal="80" workbookViewId="0">
      <selection activeCell="D16" sqref="D16"/>
    </sheetView>
  </sheetViews>
  <sheetFormatPr baseColWidth="10" defaultRowHeight="15" x14ac:dyDescent="0.25"/>
  <cols>
    <col min="1" max="1" width="6.5703125" bestFit="1" customWidth="1"/>
    <col min="2" max="2" width="65.5703125" customWidth="1"/>
    <col min="3" max="3" width="57.42578125" customWidth="1"/>
    <col min="4" max="4" width="78" customWidth="1"/>
    <col min="5" max="5" width="30.85546875" customWidth="1"/>
    <col min="6" max="6" width="22.140625" customWidth="1"/>
    <col min="7" max="7" width="21.140625" customWidth="1"/>
    <col min="8" max="8" width="18.28515625" customWidth="1"/>
    <col min="9" max="9" width="21.5703125" customWidth="1"/>
    <col min="10" max="10" width="16.28515625" customWidth="1"/>
    <col min="11" max="11" width="15" customWidth="1"/>
    <col min="12" max="12" width="12.7109375" customWidth="1"/>
    <col min="13" max="13" width="20" customWidth="1"/>
    <col min="14" max="14" width="14.85546875" customWidth="1"/>
  </cols>
  <sheetData>
    <row r="5" spans="1:16" x14ac:dyDescent="0.25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6" x14ac:dyDescent="0.25">
      <c r="A6" s="5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13"/>
    </row>
    <row r="7" spans="1:16" x14ac:dyDescent="0.25">
      <c r="A7" s="5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6" x14ac:dyDescent="0.25">
      <c r="A8" s="35" t="s">
        <v>0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</row>
    <row r="9" spans="1:16" x14ac:dyDescent="0.25">
      <c r="A9" s="35" t="s">
        <v>61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</row>
    <row r="10" spans="1:16" x14ac:dyDescent="0.25">
      <c r="A10" s="35" t="s">
        <v>64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</row>
    <row r="11" spans="1:16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6" x14ac:dyDescent="0.25">
      <c r="A12" s="4"/>
      <c r="B12" s="4"/>
      <c r="C12" s="4"/>
      <c r="D12" s="6"/>
      <c r="E12" s="6"/>
      <c r="F12" s="6"/>
      <c r="G12" s="6"/>
      <c r="H12" s="6"/>
      <c r="I12" s="6"/>
      <c r="J12" s="36" t="s">
        <v>1</v>
      </c>
      <c r="K12" s="36"/>
      <c r="L12" s="36"/>
      <c r="M12" s="6"/>
      <c r="N12" s="6"/>
      <c r="O12" s="7"/>
    </row>
    <row r="13" spans="1:16" ht="44.25" customHeight="1" x14ac:dyDescent="0.35">
      <c r="A13" s="16" t="s">
        <v>10</v>
      </c>
      <c r="B13" s="19" t="s">
        <v>3</v>
      </c>
      <c r="C13" s="19" t="s">
        <v>6</v>
      </c>
      <c r="D13" s="19" t="s">
        <v>4</v>
      </c>
      <c r="E13" s="20" t="s">
        <v>15</v>
      </c>
      <c r="F13" s="19" t="s">
        <v>5</v>
      </c>
      <c r="G13" s="20" t="s">
        <v>11</v>
      </c>
      <c r="H13" s="20" t="s">
        <v>12</v>
      </c>
      <c r="I13" s="20" t="s">
        <v>16</v>
      </c>
      <c r="J13" s="19" t="s">
        <v>2</v>
      </c>
      <c r="K13" s="20" t="s">
        <v>13</v>
      </c>
      <c r="L13" s="21" t="s">
        <v>7</v>
      </c>
      <c r="M13" s="20" t="s">
        <v>8</v>
      </c>
      <c r="N13" s="20" t="s">
        <v>9</v>
      </c>
      <c r="O13" s="8"/>
      <c r="P13" s="14"/>
    </row>
    <row r="14" spans="1:16" ht="47.25" customHeight="1" x14ac:dyDescent="0.35">
      <c r="A14" s="15">
        <v>1</v>
      </c>
      <c r="B14" s="22" t="s">
        <v>24</v>
      </c>
      <c r="C14" s="23" t="s">
        <v>25</v>
      </c>
      <c r="D14" s="24" t="s">
        <v>26</v>
      </c>
      <c r="E14" s="22" t="s">
        <v>27</v>
      </c>
      <c r="F14" s="25" t="s">
        <v>22</v>
      </c>
      <c r="G14" s="26">
        <v>8000</v>
      </c>
      <c r="H14" s="27">
        <v>0</v>
      </c>
      <c r="I14" s="46">
        <v>1129.08</v>
      </c>
      <c r="J14" s="47">
        <v>229.6</v>
      </c>
      <c r="K14" s="44">
        <v>243.2</v>
      </c>
      <c r="L14" s="28"/>
      <c r="M14" s="29">
        <f>H14+I14+J14+K14</f>
        <v>1601.8799999999999</v>
      </c>
      <c r="N14" s="29">
        <f>G14-H14-I14-J14-K14</f>
        <v>6398.12</v>
      </c>
      <c r="O14" s="7"/>
      <c r="P14" s="14"/>
    </row>
    <row r="15" spans="1:16" ht="47.25" customHeight="1" x14ac:dyDescent="0.35">
      <c r="A15" s="15">
        <v>2</v>
      </c>
      <c r="B15" s="23" t="s">
        <v>28</v>
      </c>
      <c r="C15" s="23" t="s">
        <v>29</v>
      </c>
      <c r="D15" s="30" t="s">
        <v>30</v>
      </c>
      <c r="E15" s="22" t="s">
        <v>31</v>
      </c>
      <c r="F15" s="25" t="s">
        <v>22</v>
      </c>
      <c r="G15" s="26">
        <v>20000</v>
      </c>
      <c r="H15" s="27">
        <v>0</v>
      </c>
      <c r="I15" s="45">
        <v>0</v>
      </c>
      <c r="J15" s="44">
        <v>574</v>
      </c>
      <c r="K15" s="44">
        <v>608</v>
      </c>
      <c r="L15" s="28"/>
      <c r="M15" s="29">
        <f t="shared" ref="M15:M29" si="0">H15+I15+J15+K15</f>
        <v>1182</v>
      </c>
      <c r="N15" s="29">
        <f>G15-H15-I15-J15-K15</f>
        <v>18818</v>
      </c>
      <c r="O15" s="7"/>
      <c r="P15" s="14"/>
    </row>
    <row r="16" spans="1:16" s="42" customFormat="1" ht="47.25" customHeight="1" x14ac:dyDescent="0.4">
      <c r="A16" s="49">
        <v>3</v>
      </c>
      <c r="B16" s="50" t="s">
        <v>62</v>
      </c>
      <c r="C16" s="51" t="s">
        <v>63</v>
      </c>
      <c r="D16" s="41" t="s">
        <v>44</v>
      </c>
      <c r="E16" s="41" t="s">
        <v>27</v>
      </c>
      <c r="F16" s="52" t="s">
        <v>33</v>
      </c>
      <c r="G16" s="53">
        <v>30000</v>
      </c>
      <c r="H16" s="54">
        <v>0</v>
      </c>
      <c r="I16" s="55">
        <v>3486.68</v>
      </c>
      <c r="J16" s="56">
        <v>861</v>
      </c>
      <c r="K16" s="43">
        <v>912</v>
      </c>
      <c r="L16" s="57"/>
      <c r="M16" s="58">
        <f t="shared" si="0"/>
        <v>5259.68</v>
      </c>
      <c r="N16" s="58">
        <f t="shared" ref="N16:N29" si="1">G16-H16-I16-J16-K16</f>
        <v>24740.32</v>
      </c>
      <c r="O16" s="59"/>
      <c r="P16" s="60"/>
    </row>
    <row r="17" spans="1:17" ht="47.25" customHeight="1" x14ac:dyDescent="0.35">
      <c r="A17" s="15">
        <v>4</v>
      </c>
      <c r="B17" s="22" t="s">
        <v>34</v>
      </c>
      <c r="C17" s="23" t="s">
        <v>35</v>
      </c>
      <c r="D17" s="30" t="s">
        <v>32</v>
      </c>
      <c r="E17" s="22" t="s">
        <v>27</v>
      </c>
      <c r="F17" s="25" t="s">
        <v>33</v>
      </c>
      <c r="G17" s="26">
        <v>25000</v>
      </c>
      <c r="H17" s="27">
        <v>0</v>
      </c>
      <c r="I17" s="48">
        <v>3143.58</v>
      </c>
      <c r="J17" s="44">
        <v>717.5</v>
      </c>
      <c r="K17" s="44">
        <v>760</v>
      </c>
      <c r="L17" s="28"/>
      <c r="M17" s="29">
        <f t="shared" si="0"/>
        <v>4621.08</v>
      </c>
      <c r="N17" s="29">
        <f t="shared" si="1"/>
        <v>20378.919999999998</v>
      </c>
      <c r="O17" s="7"/>
      <c r="P17" s="14"/>
    </row>
    <row r="18" spans="1:17" ht="47.25" customHeight="1" x14ac:dyDescent="0.35">
      <c r="A18" s="15">
        <v>5</v>
      </c>
      <c r="B18" s="22" t="s">
        <v>36</v>
      </c>
      <c r="C18" s="23" t="s">
        <v>29</v>
      </c>
      <c r="D18" s="30" t="s">
        <v>37</v>
      </c>
      <c r="E18" s="22" t="s">
        <v>31</v>
      </c>
      <c r="F18" s="25" t="s">
        <v>33</v>
      </c>
      <c r="G18" s="26">
        <v>10000</v>
      </c>
      <c r="H18" s="27">
        <v>0</v>
      </c>
      <c r="I18" s="44">
        <v>0</v>
      </c>
      <c r="J18" s="44">
        <v>287</v>
      </c>
      <c r="K18" s="44">
        <v>304</v>
      </c>
      <c r="L18" s="28"/>
      <c r="M18" s="29">
        <f t="shared" si="0"/>
        <v>591</v>
      </c>
      <c r="N18" s="29">
        <f t="shared" si="1"/>
        <v>9409</v>
      </c>
      <c r="O18" s="7"/>
      <c r="P18" s="14"/>
    </row>
    <row r="19" spans="1:17" ht="47.25" customHeight="1" x14ac:dyDescent="0.35">
      <c r="A19" s="15">
        <v>6</v>
      </c>
      <c r="B19" s="22" t="s">
        <v>38</v>
      </c>
      <c r="C19" s="23" t="s">
        <v>29</v>
      </c>
      <c r="D19" s="30" t="s">
        <v>39</v>
      </c>
      <c r="E19" s="22" t="s">
        <v>31</v>
      </c>
      <c r="F19" s="25" t="s">
        <v>22</v>
      </c>
      <c r="G19" s="26">
        <v>30000</v>
      </c>
      <c r="H19" s="27">
        <v>0</v>
      </c>
      <c r="I19" s="22">
        <v>912</v>
      </c>
      <c r="J19" s="44">
        <v>0</v>
      </c>
      <c r="K19" s="45">
        <v>1773</v>
      </c>
      <c r="L19" s="28"/>
      <c r="M19" s="29">
        <f t="shared" si="0"/>
        <v>2685</v>
      </c>
      <c r="N19" s="29">
        <f t="shared" si="1"/>
        <v>27315</v>
      </c>
      <c r="O19" s="7"/>
      <c r="P19" s="14"/>
    </row>
    <row r="20" spans="1:17" ht="47.25" customHeight="1" x14ac:dyDescent="0.35">
      <c r="A20" s="15">
        <v>7</v>
      </c>
      <c r="B20" s="22" t="s">
        <v>40</v>
      </c>
      <c r="C20" s="23" t="s">
        <v>29</v>
      </c>
      <c r="D20" s="30" t="s">
        <v>41</v>
      </c>
      <c r="E20" s="22" t="s">
        <v>31</v>
      </c>
      <c r="F20" s="25" t="s">
        <v>22</v>
      </c>
      <c r="G20" s="26">
        <v>10000</v>
      </c>
      <c r="H20" s="27">
        <v>0</v>
      </c>
      <c r="I20" s="22">
        <v>442.65</v>
      </c>
      <c r="J20" s="44">
        <v>287</v>
      </c>
      <c r="K20" s="44">
        <v>304</v>
      </c>
      <c r="L20" s="28"/>
      <c r="M20" s="29">
        <f t="shared" si="0"/>
        <v>1033.6500000000001</v>
      </c>
      <c r="N20" s="29">
        <f t="shared" si="1"/>
        <v>8966.35</v>
      </c>
      <c r="O20" s="7"/>
      <c r="P20" s="14"/>
    </row>
    <row r="21" spans="1:17" ht="47.25" customHeight="1" x14ac:dyDescent="0.35">
      <c r="A21" s="15">
        <v>8</v>
      </c>
      <c r="B21" s="22" t="s">
        <v>42</v>
      </c>
      <c r="C21" s="23" t="s">
        <v>43</v>
      </c>
      <c r="D21" s="30" t="s">
        <v>44</v>
      </c>
      <c r="E21" s="22" t="s">
        <v>27</v>
      </c>
      <c r="F21" s="25" t="s">
        <v>22</v>
      </c>
      <c r="G21" s="26">
        <v>20000</v>
      </c>
      <c r="H21" s="27">
        <v>0</v>
      </c>
      <c r="I21" s="46">
        <v>1854</v>
      </c>
      <c r="J21" s="44">
        <v>574</v>
      </c>
      <c r="K21" s="44">
        <v>608</v>
      </c>
      <c r="L21" s="28"/>
      <c r="M21" s="29">
        <f t="shared" si="0"/>
        <v>3036</v>
      </c>
      <c r="N21" s="29">
        <f t="shared" si="1"/>
        <v>16964</v>
      </c>
      <c r="O21" s="7"/>
      <c r="P21" s="14"/>
    </row>
    <row r="22" spans="1:17" ht="47.25" customHeight="1" x14ac:dyDescent="0.35">
      <c r="A22" s="15">
        <v>9</v>
      </c>
      <c r="B22" s="22" t="s">
        <v>45</v>
      </c>
      <c r="C22" s="23" t="s">
        <v>43</v>
      </c>
      <c r="D22" s="25" t="s">
        <v>46</v>
      </c>
      <c r="E22" s="22" t="s">
        <v>31</v>
      </c>
      <c r="F22" s="25" t="s">
        <v>22</v>
      </c>
      <c r="G22" s="26">
        <v>13000</v>
      </c>
      <c r="H22" s="27">
        <v>0</v>
      </c>
      <c r="I22" s="48">
        <v>1834.76</v>
      </c>
      <c r="J22" s="44">
        <v>373.1</v>
      </c>
      <c r="K22" s="44">
        <v>395.2</v>
      </c>
      <c r="L22" s="28"/>
      <c r="M22" s="29">
        <f t="shared" si="0"/>
        <v>2603.06</v>
      </c>
      <c r="N22" s="29">
        <f t="shared" si="1"/>
        <v>10396.939999999999</v>
      </c>
      <c r="O22" s="7"/>
      <c r="P22" s="14"/>
    </row>
    <row r="23" spans="1:17" ht="47.25" customHeight="1" x14ac:dyDescent="0.35">
      <c r="A23" s="15">
        <v>10</v>
      </c>
      <c r="B23" s="22" t="s">
        <v>47</v>
      </c>
      <c r="C23" s="23" t="s">
        <v>29</v>
      </c>
      <c r="D23" s="30" t="s">
        <v>48</v>
      </c>
      <c r="E23" s="22" t="s">
        <v>31</v>
      </c>
      <c r="F23" s="25" t="s">
        <v>22</v>
      </c>
      <c r="G23" s="26">
        <v>20000</v>
      </c>
      <c r="H23" s="27">
        <v>0</v>
      </c>
      <c r="I23" s="45">
        <v>0</v>
      </c>
      <c r="J23" s="44">
        <v>574</v>
      </c>
      <c r="K23" s="44">
        <v>608</v>
      </c>
      <c r="L23" s="28"/>
      <c r="M23" s="29">
        <f t="shared" si="0"/>
        <v>1182</v>
      </c>
      <c r="N23" s="29">
        <f t="shared" si="1"/>
        <v>18818</v>
      </c>
      <c r="O23" s="7"/>
      <c r="P23" s="14"/>
    </row>
    <row r="24" spans="1:17" ht="47.25" customHeight="1" x14ac:dyDescent="0.35">
      <c r="A24" s="15">
        <v>11</v>
      </c>
      <c r="B24" s="22" t="s">
        <v>49</v>
      </c>
      <c r="C24" s="23" t="s">
        <v>29</v>
      </c>
      <c r="D24" s="30" t="s">
        <v>48</v>
      </c>
      <c r="E24" s="22" t="s">
        <v>31</v>
      </c>
      <c r="F24" s="25" t="s">
        <v>33</v>
      </c>
      <c r="G24" s="26">
        <v>30000</v>
      </c>
      <c r="H24" s="27">
        <v>0</v>
      </c>
      <c r="I24" s="48">
        <v>3486.68</v>
      </c>
      <c r="J24" s="44">
        <v>861</v>
      </c>
      <c r="K24" s="44">
        <v>912</v>
      </c>
      <c r="L24" s="28"/>
      <c r="M24" s="29">
        <f t="shared" si="0"/>
        <v>5259.68</v>
      </c>
      <c r="N24" s="29">
        <f t="shared" si="1"/>
        <v>24740.32</v>
      </c>
      <c r="O24" s="7"/>
      <c r="P24" s="14"/>
    </row>
    <row r="25" spans="1:17" ht="47.25" customHeight="1" x14ac:dyDescent="0.35">
      <c r="A25" s="15">
        <v>12</v>
      </c>
      <c r="B25" s="22" t="s">
        <v>50</v>
      </c>
      <c r="C25" s="23" t="s">
        <v>29</v>
      </c>
      <c r="D25" s="30" t="s">
        <v>37</v>
      </c>
      <c r="E25" s="22" t="s">
        <v>31</v>
      </c>
      <c r="F25" s="25" t="s">
        <v>22</v>
      </c>
      <c r="G25" s="26">
        <v>10000</v>
      </c>
      <c r="H25" s="27">
        <v>0</v>
      </c>
      <c r="I25" s="44">
        <v>0</v>
      </c>
      <c r="J25" s="44">
        <v>287</v>
      </c>
      <c r="K25" s="44">
        <v>304</v>
      </c>
      <c r="L25" s="28"/>
      <c r="M25" s="29">
        <f t="shared" si="0"/>
        <v>591</v>
      </c>
      <c r="N25" s="29">
        <f t="shared" si="1"/>
        <v>9409</v>
      </c>
      <c r="O25" s="7"/>
      <c r="P25" s="14"/>
    </row>
    <row r="26" spans="1:17" ht="47.25" customHeight="1" x14ac:dyDescent="0.35">
      <c r="A26" s="15">
        <v>13</v>
      </c>
      <c r="B26" s="22" t="s">
        <v>51</v>
      </c>
      <c r="C26" s="23" t="s">
        <v>29</v>
      </c>
      <c r="D26" s="30" t="s">
        <v>52</v>
      </c>
      <c r="E26" s="22" t="s">
        <v>31</v>
      </c>
      <c r="F26" s="25" t="s">
        <v>22</v>
      </c>
      <c r="G26" s="26">
        <v>10000</v>
      </c>
      <c r="H26" s="27">
        <v>0</v>
      </c>
      <c r="I26" s="44">
        <v>0</v>
      </c>
      <c r="J26" s="44">
        <v>287</v>
      </c>
      <c r="K26" s="44">
        <v>304</v>
      </c>
      <c r="L26" s="28"/>
      <c r="M26" s="29">
        <f t="shared" si="0"/>
        <v>591</v>
      </c>
      <c r="N26" s="29">
        <f t="shared" si="1"/>
        <v>9409</v>
      </c>
      <c r="O26" s="7"/>
      <c r="P26" s="14"/>
    </row>
    <row r="27" spans="1:17" ht="47.25" customHeight="1" x14ac:dyDescent="0.35">
      <c r="A27" s="15">
        <v>14</v>
      </c>
      <c r="B27" s="22" t="s">
        <v>53</v>
      </c>
      <c r="C27" s="23" t="s">
        <v>54</v>
      </c>
      <c r="D27" s="30" t="s">
        <v>55</v>
      </c>
      <c r="E27" s="22" t="s">
        <v>56</v>
      </c>
      <c r="F27" s="25" t="s">
        <v>22</v>
      </c>
      <c r="G27" s="26">
        <v>15000</v>
      </c>
      <c r="H27" s="27">
        <v>0</v>
      </c>
      <c r="I27" s="45">
        <v>0</v>
      </c>
      <c r="J27" s="44">
        <v>430.5</v>
      </c>
      <c r="K27" s="44">
        <v>456</v>
      </c>
      <c r="L27" s="28"/>
      <c r="M27" s="29">
        <f t="shared" si="0"/>
        <v>886.5</v>
      </c>
      <c r="N27" s="29">
        <f t="shared" si="1"/>
        <v>14113.5</v>
      </c>
      <c r="O27" s="7"/>
      <c r="P27" s="14"/>
    </row>
    <row r="28" spans="1:17" ht="47.25" customHeight="1" x14ac:dyDescent="0.35">
      <c r="A28" s="15">
        <v>15</v>
      </c>
      <c r="B28" s="22" t="s">
        <v>57</v>
      </c>
      <c r="C28" s="23" t="s">
        <v>58</v>
      </c>
      <c r="D28" s="30" t="s">
        <v>59</v>
      </c>
      <c r="E28" s="22" t="s">
        <v>27</v>
      </c>
      <c r="F28" s="25" t="s">
        <v>22</v>
      </c>
      <c r="G28" s="26">
        <v>35000</v>
      </c>
      <c r="H28" s="27">
        <v>0</v>
      </c>
      <c r="I28" s="46">
        <v>6722.99</v>
      </c>
      <c r="J28" s="45">
        <v>1004.5</v>
      </c>
      <c r="K28" s="44">
        <v>1064</v>
      </c>
      <c r="L28" s="28"/>
      <c r="M28" s="29">
        <f t="shared" si="0"/>
        <v>8791.49</v>
      </c>
      <c r="N28" s="29">
        <f t="shared" si="1"/>
        <v>26208.510000000002</v>
      </c>
      <c r="O28" s="7"/>
      <c r="P28" s="14"/>
    </row>
    <row r="29" spans="1:17" ht="47.25" customHeight="1" x14ac:dyDescent="0.35">
      <c r="A29" s="15">
        <v>16</v>
      </c>
      <c r="B29" s="22" t="s">
        <v>60</v>
      </c>
      <c r="C29" s="23" t="s">
        <v>29</v>
      </c>
      <c r="D29" s="30" t="s">
        <v>59</v>
      </c>
      <c r="E29" s="22" t="s">
        <v>27</v>
      </c>
      <c r="F29" s="25" t="s">
        <v>22</v>
      </c>
      <c r="G29" s="26">
        <v>10000</v>
      </c>
      <c r="H29" s="27">
        <v>0</v>
      </c>
      <c r="I29" s="44">
        <v>0</v>
      </c>
      <c r="J29" s="44">
        <v>287</v>
      </c>
      <c r="K29" s="44">
        <v>304</v>
      </c>
      <c r="L29" s="28"/>
      <c r="M29" s="29">
        <f t="shared" si="0"/>
        <v>591</v>
      </c>
      <c r="N29" s="29">
        <f t="shared" si="1"/>
        <v>9409</v>
      </c>
      <c r="O29" s="7"/>
      <c r="P29" s="14"/>
    </row>
    <row r="30" spans="1:17" ht="24.75" customHeight="1" x14ac:dyDescent="0.35">
      <c r="A30" s="9" t="s">
        <v>14</v>
      </c>
      <c r="B30" s="31"/>
      <c r="C30" s="31"/>
      <c r="D30" s="31"/>
      <c r="E30" s="31"/>
      <c r="F30" s="31"/>
      <c r="G30" s="39">
        <f>SUM(G14:G29)</f>
        <v>296000</v>
      </c>
      <c r="H30" s="40">
        <f>SUM(H14:H29)</f>
        <v>0</v>
      </c>
      <c r="I30" s="40">
        <f>SUM(I14:I29)</f>
        <v>23012.42</v>
      </c>
      <c r="J30" s="40">
        <f>SUM(J14:J29)</f>
        <v>7634.2</v>
      </c>
      <c r="K30" s="40">
        <f>SUM(K14:K29)</f>
        <v>9859.4</v>
      </c>
      <c r="L30" s="32"/>
      <c r="M30" s="33">
        <f>SUM(M14:M29)</f>
        <v>40506.020000000004</v>
      </c>
      <c r="N30" s="33">
        <f>SUM(N14:N29)</f>
        <v>255493.98000000004</v>
      </c>
      <c r="O30" s="7"/>
    </row>
    <row r="31" spans="1:17" x14ac:dyDescent="0.25">
      <c r="A31" s="4"/>
      <c r="B31" s="4"/>
      <c r="C31" s="4"/>
      <c r="D31" s="4"/>
      <c r="E31" s="4"/>
      <c r="F31" s="4"/>
      <c r="G31" s="17"/>
      <c r="H31" s="17"/>
      <c r="I31" s="18"/>
      <c r="J31" s="17"/>
      <c r="K31" s="17"/>
      <c r="L31" s="17"/>
      <c r="M31" s="17"/>
      <c r="N31" s="17"/>
      <c r="O31" s="7"/>
    </row>
    <row r="32" spans="1:17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7"/>
      <c r="Q32" s="14"/>
    </row>
    <row r="33" spans="1:15" x14ac:dyDescent="0.25">
      <c r="A33" s="4"/>
      <c r="B33" s="4"/>
      <c r="C33" s="4"/>
      <c r="D33" s="4"/>
      <c r="E33" s="4"/>
      <c r="F33" s="4"/>
      <c r="G33" s="4"/>
      <c r="H33" s="4"/>
      <c r="I33" s="6" t="s">
        <v>23</v>
      </c>
      <c r="J33" s="4"/>
      <c r="K33" s="6"/>
      <c r="L33" s="6" t="s">
        <v>20</v>
      </c>
      <c r="M33" s="6"/>
      <c r="N33" s="6" t="s">
        <v>18</v>
      </c>
      <c r="O33" s="7"/>
    </row>
    <row r="34" spans="1:15" x14ac:dyDescent="0.25">
      <c r="A34" s="4"/>
      <c r="B34" s="4"/>
      <c r="C34" s="4"/>
      <c r="D34" s="4"/>
      <c r="E34" s="4"/>
      <c r="F34" s="4"/>
      <c r="G34" s="4"/>
      <c r="H34" s="4"/>
      <c r="I34" s="4" t="s">
        <v>17</v>
      </c>
      <c r="J34" s="4"/>
      <c r="K34" s="4"/>
      <c r="L34" s="4" t="s">
        <v>21</v>
      </c>
      <c r="M34" s="4"/>
      <c r="N34" s="4" t="s">
        <v>19</v>
      </c>
      <c r="O34" s="7"/>
    </row>
    <row r="35" spans="1:15" x14ac:dyDescent="0.25">
      <c r="A35" s="5"/>
      <c r="B35" s="10"/>
      <c r="C35" s="5"/>
      <c r="D35" s="5"/>
      <c r="E35" s="5"/>
      <c r="F35" s="5"/>
      <c r="G35" s="3"/>
      <c r="H35" s="3"/>
      <c r="I35" s="5"/>
      <c r="J35" s="5"/>
      <c r="K35" s="5"/>
      <c r="L35" s="5"/>
      <c r="M35" s="5"/>
      <c r="N35" s="3"/>
      <c r="O35" s="5"/>
    </row>
    <row r="36" spans="1:15" x14ac:dyDescent="0.25">
      <c r="A36" s="5"/>
      <c r="B36" s="5"/>
      <c r="C36" s="5"/>
      <c r="D36" s="5"/>
      <c r="E36" s="5"/>
      <c r="F36" s="5"/>
      <c r="G36" s="3"/>
      <c r="H36" s="3"/>
      <c r="I36" s="3"/>
      <c r="J36" s="37"/>
      <c r="K36" s="37"/>
      <c r="L36" s="37"/>
      <c r="M36" s="3"/>
      <c r="N36" s="3"/>
      <c r="O36" s="1"/>
    </row>
    <row r="37" spans="1:15" x14ac:dyDescent="0.25">
      <c r="A37" s="5"/>
      <c r="B37" s="5"/>
      <c r="C37" s="5"/>
      <c r="D37" s="5"/>
      <c r="E37" s="5"/>
      <c r="F37" s="4"/>
      <c r="G37" s="38"/>
      <c r="H37" s="38"/>
      <c r="J37" s="12"/>
      <c r="K37" s="11"/>
      <c r="L37" s="12"/>
      <c r="M37" s="11"/>
      <c r="N37" s="11"/>
      <c r="O37" s="11"/>
    </row>
    <row r="38" spans="1:15" x14ac:dyDescent="0.25">
      <c r="A38" s="5"/>
      <c r="B38" s="5"/>
      <c r="C38" s="5"/>
      <c r="D38" s="5"/>
      <c r="E38" s="5"/>
      <c r="F38" s="4"/>
      <c r="G38" s="4"/>
      <c r="H38" s="11"/>
      <c r="I38" s="11"/>
      <c r="J38" s="2"/>
      <c r="K38" s="2"/>
      <c r="L38" s="2"/>
      <c r="M38" s="2"/>
      <c r="N38" s="2"/>
      <c r="O38" s="2"/>
    </row>
    <row r="39" spans="1:15" x14ac:dyDescent="0.25">
      <c r="A39" s="5"/>
      <c r="B39" s="5"/>
      <c r="C39" s="5"/>
      <c r="D39" s="5"/>
      <c r="E39" s="5"/>
      <c r="F39" s="5"/>
      <c r="G39" s="1"/>
      <c r="H39" s="2"/>
      <c r="I39" s="34"/>
      <c r="J39" s="34"/>
      <c r="K39" s="34"/>
      <c r="L39" s="2"/>
      <c r="M39" s="1"/>
    </row>
    <row r="40" spans="1:15" x14ac:dyDescent="0.25">
      <c r="A40" s="5"/>
      <c r="B40" s="5"/>
      <c r="C40" s="5"/>
      <c r="D40" s="5"/>
      <c r="E40" s="5"/>
      <c r="F40" s="5"/>
      <c r="G40" s="2"/>
      <c r="H40" s="2"/>
      <c r="I40" s="2"/>
      <c r="J40" s="2"/>
      <c r="K40" s="2"/>
      <c r="L40" s="2"/>
      <c r="M40" s="2"/>
      <c r="N40" s="2"/>
    </row>
    <row r="41" spans="1:15" x14ac:dyDescent="0.25">
      <c r="A41" s="5"/>
      <c r="B41" s="5"/>
      <c r="C41" s="5"/>
      <c r="D41" s="5"/>
      <c r="E41" s="5"/>
      <c r="F41" s="5"/>
      <c r="G41" s="2"/>
      <c r="H41" s="2"/>
      <c r="I41" s="2"/>
      <c r="J41" s="2"/>
      <c r="K41" s="2"/>
      <c r="L41" s="2"/>
      <c r="M41" s="2"/>
      <c r="N41" s="2"/>
    </row>
  </sheetData>
  <mergeCells count="7">
    <mergeCell ref="I39:K39"/>
    <mergeCell ref="A8:N8"/>
    <mergeCell ref="A9:N9"/>
    <mergeCell ref="A10:N10"/>
    <mergeCell ref="J12:L12"/>
    <mergeCell ref="J36:L36"/>
    <mergeCell ref="G37:H37"/>
  </mergeCells>
  <pageMargins left="0.7" right="0.7" top="0.75" bottom="0.75" header="0.3" footer="0.3"/>
  <pageSetup paperSize="5" scale="3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INTERINATOOCTUBRE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Guillermina Suarez Brun</dc:creator>
  <cp:lastModifiedBy>Winifer Paola Aquino Hernandez</cp:lastModifiedBy>
  <cp:lastPrinted>2025-09-02T18:03:44Z</cp:lastPrinted>
  <dcterms:created xsi:type="dcterms:W3CDTF">2020-12-28T11:49:14Z</dcterms:created>
  <dcterms:modified xsi:type="dcterms:W3CDTF">2025-10-27T15:19:23Z</dcterms:modified>
</cp:coreProperties>
</file>