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CECCAF76-2DA3-4F36-810C-DDCA5B800A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Q30" i="1"/>
  <c r="Q19" i="1"/>
  <c r="Q12" i="1"/>
  <c r="T4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<sst xmlns="http://schemas.openxmlformats.org/spreadsheetml/2006/main" count="116" uniqueCount="114">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</sst>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B73" zoomScale="70" zoomScaleNormal="70" zoomScalePageLayoutView="80" workbookViewId="0">
      <selection activeCell="N107" sqref="N107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/>
      <c r="O1" s="1"/>
      <c r="P1" s="1"/>
      <c r="Q1" s="1"/>
      <c r="R1" s="1"/>
      <c r="S1" s="1"/>
    </row>
    <row r="2" spans="1:20" ht="18.7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" x14ac:dyDescent="0.3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21" x14ac:dyDescent="0.35">
      <c r="A4" s="66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t="21" x14ac:dyDescent="0.3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66" t="s">
        <v>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12" customHeight="1" thickBot="1" x14ac:dyDescent="0.3"/>
    <row r="9" spans="1:20" ht="15.75" customHeight="1" x14ac:dyDescent="0.25">
      <c r="B9" s="70" t="s">
        <v>4</v>
      </c>
      <c r="C9" s="72" t="s">
        <v>5</v>
      </c>
      <c r="D9" s="72" t="s">
        <v>6</v>
      </c>
      <c r="E9" s="74" t="s">
        <v>7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41"/>
      <c r="R9" s="41"/>
      <c r="S9" s="41"/>
      <c r="T9" s="2"/>
    </row>
    <row r="10" spans="1:20" ht="30.75" customHeight="1" thickBot="1" x14ac:dyDescent="0.3">
      <c r="B10" s="71"/>
      <c r="C10" s="73"/>
      <c r="D10" s="7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32538963.760000002</v>
      </c>
      <c r="P12" s="12">
        <f t="shared" si="1"/>
        <v>30813313.789999999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303748203.52000004</v>
      </c>
    </row>
    <row r="13" spans="1:20" ht="15.6" customHeight="1" x14ac:dyDescent="0.3">
      <c r="B13" s="14" t="s">
        <v>19</v>
      </c>
      <c r="C13" s="15">
        <v>333561192</v>
      </c>
      <c r="D13" s="15">
        <v>333966720.38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>
        <v>26327412.350000001</v>
      </c>
      <c r="P13" s="16">
        <v>24752912.359999999</v>
      </c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151045127</v>
      </c>
      <c r="D14" s="15">
        <v>142439598.62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>
        <v>2383000</v>
      </c>
      <c r="P14" s="16">
        <v>2292000</v>
      </c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8200000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>
        <v>3828551.41</v>
      </c>
      <c r="P17" s="16">
        <v>3768401.43</v>
      </c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74622897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6099202.8799999999</v>
      </c>
      <c r="P19" s="12">
        <f t="shared" si="3"/>
        <v>6929255.0400000019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54692004.209999993</v>
      </c>
    </row>
    <row r="20" spans="2:22" ht="15.6" customHeight="1" x14ac:dyDescent="0.3">
      <c r="B20" s="14" t="s">
        <v>25</v>
      </c>
      <c r="C20" s="15">
        <v>13243309</v>
      </c>
      <c r="D20" s="15">
        <v>13686309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>
        <v>329287.92</v>
      </c>
      <c r="P20" s="16">
        <v>1948324.14</v>
      </c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2800000</v>
      </c>
      <c r="D21" s="15">
        <v>684500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>
        <v>33630</v>
      </c>
      <c r="P21" s="16">
        <v>0</v>
      </c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>
        <v>42050</v>
      </c>
      <c r="P22" s="16">
        <v>354452.6</v>
      </c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37527200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>
        <v>3091806.9</v>
      </c>
      <c r="P24" s="16">
        <v>2900160.74</v>
      </c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6785111</v>
      </c>
      <c r="D25" s="28">
        <v>7208111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>
        <v>493316.04</v>
      </c>
      <c r="P25" s="16">
        <v>970870.65</v>
      </c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2219000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>
        <v>291151.63</v>
      </c>
      <c r="P26" s="16">
        <v>181991.4</v>
      </c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2113915</v>
      </c>
      <c r="D27" s="28">
        <v>1999915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>
        <v>172280</v>
      </c>
      <c r="P27" s="16">
        <v>107696.11</v>
      </c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>
        <v>1645680.39</v>
      </c>
      <c r="P28" s="16">
        <v>465759.4</v>
      </c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16057200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1718748.1599999999</v>
      </c>
      <c r="P30" s="12">
        <f t="shared" si="4"/>
        <v>835183.47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10858053.84</v>
      </c>
    </row>
    <row r="31" spans="2:22" ht="15.6" customHeight="1" x14ac:dyDescent="0.3">
      <c r="B31" s="14" t="s">
        <v>35</v>
      </c>
      <c r="C31" s="15">
        <v>1200000</v>
      </c>
      <c r="D31" s="15">
        <v>823000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>
        <v>235099.92</v>
      </c>
      <c r="P31" s="16">
        <v>30392</v>
      </c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1760275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>
        <v>427097.75</v>
      </c>
      <c r="P33" s="16">
        <v>235385.69</v>
      </c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150000</v>
      </c>
      <c r="D35" s="15">
        <v>150300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200000</v>
      </c>
      <c r="D36" s="28">
        <v>83300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10975000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>
        <v>561530</v>
      </c>
      <c r="P37" s="16">
        <v>550761.78</v>
      </c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1915325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495020.49</v>
      </c>
      <c r="P39" s="16">
        <v>18644</v>
      </c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644500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217500</v>
      </c>
      <c r="Q41" s="12">
        <f t="shared" si="6"/>
        <v>0</v>
      </c>
      <c r="R41" s="12">
        <f>SUM(R42:R48)</f>
        <v>0</v>
      </c>
      <c r="S41" s="12">
        <f>SUM(S42:S48)</f>
        <v>0</v>
      </c>
      <c r="T41" s="13">
        <f>SUM(E41:S41)</f>
        <v>454324.4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>
        <v>217500</v>
      </c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644500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929000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0</v>
      </c>
      <c r="T59" s="13">
        <f>SUM(F59:S59)</f>
        <v>670770.85</v>
      </c>
    </row>
    <row r="60" spans="2:20" ht="15.6" customHeight="1" x14ac:dyDescent="0.3">
      <c r="B60" s="14" t="s">
        <v>62</v>
      </c>
      <c r="C60" s="15">
        <v>270000</v>
      </c>
      <c r="D60" s="15">
        <v>906400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>
        <v>0</v>
      </c>
      <c r="D61" s="15">
        <v>22600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622247220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40356914.799999997</v>
      </c>
      <c r="P85" s="11">
        <f t="shared" si="17"/>
        <v>38795252.299999997</v>
      </c>
      <c r="Q85" s="11">
        <f t="shared" si="17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370423356.81999999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622247220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40356914.799999997</v>
      </c>
      <c r="P101" s="44">
        <f t="shared" si="26"/>
        <v>38795252.299999997</v>
      </c>
      <c r="Q101" s="44">
        <f t="shared" si="26"/>
        <v>0</v>
      </c>
      <c r="R101" s="44">
        <f>+R85+R99</f>
        <v>0</v>
      </c>
      <c r="S101" s="44">
        <f>+S85+S99</f>
        <v>0</v>
      </c>
      <c r="T101" s="45">
        <f t="shared" si="26"/>
        <v>370423356.81999999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8" t="s">
        <v>99</v>
      </c>
      <c r="C103" s="6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3" t="s">
        <v>100</v>
      </c>
      <c r="C104" s="64"/>
      <c r="D104" s="48"/>
      <c r="E104" s="27"/>
      <c r="F104" s="61" t="s">
        <v>112</v>
      </c>
      <c r="G104" s="61"/>
      <c r="H104" s="61"/>
      <c r="I104" s="27"/>
      <c r="J104" s="61" t="s">
        <v>98</v>
      </c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2:20" ht="62.25" customHeight="1" thickBot="1" x14ac:dyDescent="0.4">
      <c r="B105" s="59" t="s">
        <v>101</v>
      </c>
      <c r="C105" s="60"/>
      <c r="D105" s="29"/>
      <c r="E105" s="27"/>
      <c r="F105" s="62" t="s">
        <v>113</v>
      </c>
      <c r="G105" s="62"/>
      <c r="H105" s="62"/>
      <c r="I105" s="27"/>
      <c r="J105" s="62" t="s">
        <v>105</v>
      </c>
      <c r="K105" s="62"/>
      <c r="L105" s="62"/>
      <c r="M105" s="62"/>
      <c r="N105" s="62"/>
      <c r="O105" s="62"/>
      <c r="P105" s="62"/>
      <c r="Q105" s="62"/>
      <c r="R105" s="62"/>
      <c r="S105" s="62"/>
      <c r="T105" s="6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8"/>
      <c r="J130" s="5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C578CF-C8FA-44B2-853F-51224772901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56bfe19-221d-4a3f-b948-631bb69e1413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2024-10-03T18:42:41Z</cp:lastPrinted>
  <dcterms:created xsi:type="dcterms:W3CDTF">2021-11-08T14:46:14Z</dcterms:created>
  <dcterms:modified xsi:type="dcterms:W3CDTF">2024-10-03T18:42:54Z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