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FEBRERO\NOMINA PORTAL\"/>
    </mc:Choice>
  </mc:AlternateContent>
  <xr:revisionPtr revIDLastSave="0" documentId="13_ncr:1_{24071693-E4E2-4612-A578-9EC7B3BAA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FEBRERO  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0" l="1"/>
  <c r="N16" i="10"/>
  <c r="K16" i="10"/>
  <c r="J16" i="10"/>
  <c r="H16" i="10"/>
  <c r="G16" i="10"/>
  <c r="N15" i="10"/>
  <c r="M15" i="10"/>
  <c r="M14" i="10"/>
  <c r="N14" i="10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<sst xmlns="http://schemas.openxmlformats.org/spreadsheetml/2006/main" count="35" uniqueCount="34">
  <si>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</si>
  <si>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</si>
  <si>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</si>
  <si>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</si>
  <si>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</si>
  <si>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</si>
  <si>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</si>
  <si>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</si>
  <si>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</si>
  <si>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</si>
  <si>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</si>
  <si>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</si>
  <si>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</si>
  <si>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</si>
  <si>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</si>
  <si>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</si>
  <si>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</si>
  <si>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</si>
  <si>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</si>
  <si>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</si>
  <si>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</si>
  <si>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</si>
  <si>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</si>
  <si>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</si>
  <si>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</si>
  <si>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</si>
  <si>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</si>
  <si>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</si>
  <si>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</si>
  <si>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JOSEFA MIESES CASTILLO</t>
  </si>
  <si>
    <t xml:space="preserve">ENCARGADO PRESUPUESTO </t>
  </si>
  <si>
    <t>DIVISIÓN DE PRESUPUESTO</t>
  </si>
  <si>
    <t>FEMENINO</t>
  </si>
  <si>
    <t>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</si>
</sst>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9" xfId="0" applyFont="1" applyFill="1" applyBorder="1" applyAlignment="1">
      <alignment horizontal="center"/>
    </xf>
    <xf numFmtId="44" fontId="0" fillId="0" borderId="1" xfId="2" applyFont="1" applyBorder="1"/>
    <xf numFmtId="164" fontId="5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2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164" fontId="2" fillId="3" borderId="1" xfId="0" applyNumberFormat="1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1569508</xdr:colOff>
      <xdr:row>2</xdr:row>
      <xdr:rowOff>19051</xdr:rowOff>
    </xdr:from>
    <xdr:to>
      <xdr:col>6</xdr:col>
      <xdr:colOff>543983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5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1323975</xdr:colOff>
      <xdr:row>18</xdr:row>
      <xdr:rowOff>1</xdr:rowOff>
    </xdr:from>
    <xdr:to>
      <xdr:col>14</xdr:col>
      <xdr:colOff>19050</xdr:colOff>
      <xdr:row>18</xdr:row>
      <xdr:rowOff>19050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420725" y="4152901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7"/>
  <sheetViews>
    <sheetView tabSelected="1" zoomScaleNormal="100" workbookViewId="0">
      <selection activeCell="I20" sqref="I20"/>
    </sheetView>
  </sheetViews>
  <sheetFormatPr baseColWidth="10" defaultRowHeight="15" x14ac:dyDescent="0.25"/>
  <cols>
    <col min="1" max="1" width="3.28515625" customWidth="1"/>
    <col min="2" max="2" width="27" customWidth="1"/>
    <col min="3" max="3" width="25.85546875" customWidth="1"/>
    <col min="4" max="4" width="28.42578125" customWidth="1"/>
    <col min="5" max="5" width="26.85546875" customWidth="1"/>
    <col min="6" max="6" width="12.140625" customWidth="1"/>
    <col min="7" max="7" width="12.5703125" bestFit="1" customWidth="1"/>
    <col min="9" max="9" width="15.5703125" customWidth="1"/>
    <col min="10" max="10" width="13.710937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5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x14ac:dyDescent="0.25">
      <c r="A9" s="48" t="s">
        <v>22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7" x14ac:dyDescent="0.25">
      <c r="A10" s="48" t="s">
        <v>33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9" t="s">
        <v>1</v>
      </c>
      <c r="K12" s="49"/>
      <c r="L12" s="49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36"/>
    </row>
    <row r="14" spans="1:17" ht="47.25" customHeight="1" x14ac:dyDescent="0.25">
      <c r="A14" s="38">
        <v>1</v>
      </c>
      <c r="B14" s="21" t="s">
        <v>18</v>
      </c>
      <c r="C14" s="20" t="s">
        <v>19</v>
      </c>
      <c r="D14" s="20" t="s">
        <v>20</v>
      </c>
      <c r="E14" s="20" t="s">
        <v>17</v>
      </c>
      <c r="F14" s="21" t="s">
        <v>21</v>
      </c>
      <c r="G14" s="29">
        <v>45000</v>
      </c>
      <c r="H14" s="30">
        <v>25</v>
      </c>
      <c r="I14" s="44">
        <v>1148.33</v>
      </c>
      <c r="J14" s="46">
        <v>1291.5</v>
      </c>
      <c r="K14" s="29">
        <v>1368</v>
      </c>
      <c r="L14" s="31"/>
      <c r="M14" s="32">
        <f>H14+I14+J14+K14</f>
        <v>3832.83</v>
      </c>
      <c r="N14" s="32">
        <f>G14-H14-I14-J14-K14</f>
        <v>41167.17</v>
      </c>
      <c r="O14" s="12"/>
      <c r="P14" s="36"/>
      <c r="Q14" s="37"/>
    </row>
    <row r="15" spans="1:17" ht="47.25" customHeight="1" x14ac:dyDescent="0.25">
      <c r="A15" s="38">
        <v>2</v>
      </c>
      <c r="B15" s="41" t="s">
        <v>29</v>
      </c>
      <c r="C15" t="s">
        <v>30</v>
      </c>
      <c r="D15" s="42" t="s">
        <v>31</v>
      </c>
      <c r="E15" s="20" t="s">
        <v>17</v>
      </c>
      <c r="F15" s="42" t="s">
        <v>32</v>
      </c>
      <c r="G15" s="43">
        <v>105000</v>
      </c>
      <c r="H15" s="30">
        <v>25</v>
      </c>
      <c r="I15" s="44">
        <v>13281.49</v>
      </c>
      <c r="J15" s="46">
        <v>3013.5</v>
      </c>
      <c r="K15" s="29">
        <v>3192</v>
      </c>
      <c r="L15" s="40"/>
      <c r="M15" s="32">
        <f>H15+I15+J15+K15</f>
        <v>19511.989999999998</v>
      </c>
      <c r="N15" s="32">
        <f>G15-H15-I15-J15-K15</f>
        <v>85488.01</v>
      </c>
      <c r="O15" s="12"/>
      <c r="P15" s="36"/>
      <c r="Q15" s="37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52">
        <f>SUM(G14:G15)</f>
        <v>150000</v>
      </c>
      <c r="H16" s="53">
        <f>SUM(H14:H15)</f>
        <v>50</v>
      </c>
      <c r="I16" s="54">
        <v>14429.82</v>
      </c>
      <c r="J16" s="53">
        <f>SUM(J14:J15)</f>
        <v>4305</v>
      </c>
      <c r="K16" s="53">
        <f>SUM(K14:K15)</f>
        <v>4560</v>
      </c>
      <c r="L16" s="39"/>
      <c r="M16" s="55">
        <f>SUM(M14:M15)</f>
        <v>23344.82</v>
      </c>
      <c r="N16" s="55">
        <f>SUM(N14:N15)</f>
        <v>126655.18</v>
      </c>
      <c r="O16" s="12"/>
      <c r="P16" s="37"/>
      <c r="Q16" s="37"/>
    </row>
    <row r="17" spans="1:17" x14ac:dyDescent="0.25">
      <c r="A17" s="6"/>
      <c r="B17" s="6"/>
      <c r="C17" s="6"/>
      <c r="D17" s="6"/>
      <c r="E17" s="7"/>
      <c r="F17" s="6"/>
      <c r="I17" s="45"/>
      <c r="O17" s="12"/>
      <c r="P17" s="37"/>
      <c r="Q17" s="3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37"/>
      <c r="Q18" s="36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4" t="s">
        <v>23</v>
      </c>
      <c r="J19" s="6"/>
      <c r="K19" s="34"/>
      <c r="L19" s="34" t="s">
        <v>27</v>
      </c>
      <c r="M19" s="34"/>
      <c r="N19" s="34" t="s">
        <v>25</v>
      </c>
      <c r="O19" s="12"/>
      <c r="P19" s="37"/>
      <c r="Q19" s="37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28</v>
      </c>
      <c r="M20" s="7"/>
      <c r="N20" s="7" t="s">
        <v>26</v>
      </c>
      <c r="O20" s="12"/>
      <c r="P20" s="37"/>
      <c r="Q20" s="37"/>
    </row>
    <row r="21" spans="1:17" x14ac:dyDescent="0.25">
      <c r="A21" s="8"/>
      <c r="B21" s="23"/>
      <c r="C21" s="8"/>
      <c r="D21" s="8"/>
      <c r="E21" s="8"/>
      <c r="F21" s="8"/>
      <c r="G21" s="33"/>
      <c r="H21" s="33"/>
      <c r="I21" s="8"/>
      <c r="J21" s="8"/>
      <c r="K21" s="8"/>
      <c r="L21" s="8"/>
      <c r="M21" s="8"/>
      <c r="N21" s="33"/>
      <c r="O21" s="8"/>
    </row>
    <row r="22" spans="1:17" x14ac:dyDescent="0.25">
      <c r="A22" s="8"/>
      <c r="B22" s="8"/>
      <c r="C22" s="8"/>
      <c r="D22" s="8"/>
      <c r="E22" s="8"/>
      <c r="F22" s="8"/>
      <c r="G22" s="33"/>
      <c r="H22" s="33"/>
      <c r="I22" s="5"/>
      <c r="J22" s="50"/>
      <c r="K22" s="50"/>
      <c r="L22" s="50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1"/>
      <c r="H23" s="51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47"/>
      <c r="J25" s="47"/>
      <c r="K25" s="47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FEBRERO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2024-02-06T15:10:45Z</cp:lastPrinted>
  <dcterms:created xsi:type="dcterms:W3CDTF">2020-12-28T11:49:14Z</dcterms:created>
  <dcterms:modified xsi:type="dcterms:W3CDTF">2024-02-28T13:41:19Z</dcterms:modified>
</cp:coreProperties>
</file>