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efamilia\Downloads\DIGEPRES\Ejecución Fisico-Financiera T4-2023\"/>
    </mc:Choice>
  </mc:AlternateContent>
  <xr:revisionPtr revIDLastSave="0" documentId="13_ncr:1_{E0D6A45B-2C2B-4D45-AAAC-C5AEE5919797}" xr6:coauthVersionLast="47" xr6:coauthVersionMax="47" xr10:uidLastSave="{00000000-0000-0000-0000-000000000000}"/>
  <bookViews>
    <workbookView xWindow="-120" yWindow="-120" windowWidth="29040" windowHeight="16440" xr2:uid="{00000000-000D-0000-FFFF-FFFF00000000}"/>
  </bookViews>
  <sheets>
    <sheet name="Hoja1" sheetId="1" r:id="rId1"/>
  </sheets>
  <externalReferences>
    <externalReference r:id="rId2"/>
  </externalReferences>
  <definedNames>
    <definedName name="_xlnm.Print_Area" localSheetId="0">Hoja1!$A$1:$J$51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I25" i="1" l="1"/>
  <c r="I29" i="1" l="1"/>
  <c r="C16" i="1" l="1"/>
  <c r="C15" i="1"/>
  <c r="C14" i="1"/>
</calcChain>
</file>

<file path=xl/sharedStrings.xml><?xml version="1.0" encoding="utf-8"?>
<sst xmlns="http://schemas.openxmlformats.org/spreadsheetml/2006/main" count="71" uniqueCount="71">
  <si>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</si>
  <si>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</si>
  <si>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</si>
  <si>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</si>
  <si>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</si>
  <si>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</si>
  <si>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</si>
  <si>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</si>
  <si>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</si>
  <si>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</si>
  <si>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</si>
  <si>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</si>
  <si>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</si>
  <si>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</si>
  <si>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</si>
  <si>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</si>
  <si>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</si>
  <si>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</si>
  <si>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</si>
  <si>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</si>
  <si>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</si>
  <si>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</si>
  <si>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</si>
  <si>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</si>
  <si>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</si>
  <si>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</si>
  <si>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</si>
  <si>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</si>
  <si>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</si>
  <si>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</si>
  <si>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</si>
  <si>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</si>
  <si>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</si>
  <si>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</si>
  <si>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</si>
  <si>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</si>
  <si>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</si>
  <si>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</si>
  <si>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</si>
  <si>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</si>
  <si>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</si>
  <si>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</si>
  <si>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</si>
  <si>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</si>
  <si>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</si>
  <si>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</si>
  <si>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</si>
  <si>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</si>
  <si>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</si>
  <si>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</si>
  <si>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</si>
  <si>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0205- Ministerio de Hacienda</t>
  </si>
  <si>
    <t>01- Ministerio de Hacienda</t>
  </si>
  <si>
    <t>0012- Dirección General de Jubilaciones y Pensiones a Cargo del Estado</t>
  </si>
  <si>
    <t>Garantizar la sostenibilidad de las finanzas públicas para contribuir a la estabilidad macroeconómica a través de un eficiente y equitativo diseño y ejecución de las políticas de ingresos, gastos y financiamiento, que impulse el bienestar de la sociedad dominicana.</t>
  </si>
  <si>
    <t>Ser una institución funcionalmente integrada, eficiente y transparente en la gestión de las finanzas públicas, que cumple de manera eficaz con sus objetivos, posee recursos humanos de alta calificación y goza del reconocimiento de la ciudadanía.</t>
  </si>
  <si>
    <t>2.2.3</t>
  </si>
  <si>
    <t>21- Administración de Pensiones y Jubilaciones</t>
  </si>
  <si>
    <t>Administrar e impulsar el cumplimiento del pago de las obligaciones del Estado con el Sistema Previsional Público.</t>
  </si>
  <si>
    <t>Pensionados y Jubilados a cargo del Estado</t>
  </si>
  <si>
    <t>6305 - Pensionados y jubilados con derechos previsionales oportunamente otorgados</t>
  </si>
  <si>
    <t>Cantidad de pensiones pagadas</t>
  </si>
  <si>
    <t>Nota: La producción física hace referencia a la cantidad de pensiones pagadas, siendo un valor acumulativo y no una sumatoria del total de los periodos.</t>
  </si>
  <si>
    <t>Ejecución del pago de la nómina de jubilados y pensionados a cargo del Estado.</t>
  </si>
  <si>
    <t>6305 - Pensionados y jubilados con derechos previsionales oportunamente otorgados.</t>
  </si>
  <si>
    <t>Encargado Departamento Planificación y Desarrollo</t>
  </si>
  <si>
    <t xml:space="preserve">Este producto no presenta desviaciones significativas para el periodo evaluado.
</t>
  </si>
  <si>
    <t>Aumentar la cantidad de pensiones pagadas a cargo del Estado de 194,051 nóminas tramitadas en el 2022 a 225,251 en el 2023.</t>
  </si>
  <si>
    <t>Informe de Evaluación Trimestral de las Metas Físicas-Financieras T4 2023</t>
  </si>
  <si>
    <t>Ing. Santiago Guillermo V.</t>
  </si>
  <si>
    <t xml:space="preserve">A diciembre 2023 la nómina de pensionados acumula un total de 220,404 pensiones pagadas. Esta cantidad se corresponde con un valor acumulado, cuyo incremento depende de las variaciones que se van presentando mensualmente (inclusiones y exclusiones). En comparación con las 222,497 pensiones programadas, la meta se ha completado en un 99.06%. En cuanto a la ejecución presupuestaria del producto, la programación se ejecutó al 99.82%% considerando que se previeron gastos por RD$263,324,287.25 y la ejecución ascendió a RD$262,853,136.69; la ejecución del trimestre representa el 42.60% del presupuesto total vigente.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</si>
</sst>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dd/mm/yyyy;@"/>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7"/>
      <color rgb="FF4D4D4D"/>
      <name val="Calibri"/>
      <family val="2"/>
    </font>
    <font>
      <b/>
      <sz val="9"/>
      <name val="Calibri"/>
      <family val="2"/>
    </font>
    <font>
      <i/>
      <sz val="11"/>
      <name val="Calibri"/>
      <family val="2"/>
      <scheme val="minor"/>
    </font>
    <font>
      <b/>
      <sz val="11"/>
      <name val="Calibri"/>
      <family val="2"/>
      <scheme val="minor"/>
    </font>
    <font>
      <i/>
      <sz val="11"/>
      <color rgb="FFFF000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rgb="FFD3D3D3"/>
      </left>
      <right style="thin">
        <color rgb="FFD3D3D3"/>
      </right>
      <top style="thin">
        <color rgb="FFD3D3D3"/>
      </top>
      <bottom/>
      <diagonal/>
    </border>
    <border>
      <left/>
      <right/>
      <top style="thin">
        <color rgb="FFD3D3D3"/>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6" fillId="0" borderId="17" xfId="0" applyFont="1" applyBorder="1" applyAlignment="1">
      <alignment vertical="center" wrapText="1"/>
    </xf>
    <xf numFmtId="0" fontId="11" fillId="0" borderId="0" xfId="0" applyFont="1" applyFill="1" applyProtection="1">
      <protection locked="0"/>
    </xf>
    <xf numFmtId="0" fontId="11" fillId="0" borderId="0" xfId="0" applyFont="1" applyFill="1" applyAlignment="1" applyProtection="1">
      <protection locked="0"/>
    </xf>
    <xf numFmtId="0" fontId="11" fillId="0" borderId="0" xfId="0" applyFont="1" applyFill="1" applyBorder="1" applyAlignment="1" applyProtection="1">
      <protection locked="0"/>
    </xf>
    <xf numFmtId="0" fontId="18" fillId="0" borderId="0" xfId="0" applyFont="1" applyBorder="1" applyAlignment="1">
      <alignment horizontal="left" vertical="center" wrapText="1"/>
    </xf>
    <xf numFmtId="0" fontId="23" fillId="0" borderId="37" xfId="0" applyNumberFormat="1" applyFont="1" applyFill="1" applyBorder="1" applyAlignment="1">
      <alignment horizontal="left" vertical="center" wrapText="1" readingOrder="1"/>
    </xf>
    <xf numFmtId="3" fontId="11" fillId="0" borderId="38" xfId="0" applyNumberFormat="1" applyFont="1" applyFill="1" applyBorder="1" applyAlignment="1">
      <alignment horizontal="center" vertical="center" wrapText="1"/>
    </xf>
    <xf numFmtId="4" fontId="11" fillId="0" borderId="38" xfId="0" applyNumberFormat="1" applyFont="1" applyFill="1" applyBorder="1" applyAlignment="1">
      <alignment horizontal="center" vertical="center" wrapText="1"/>
    </xf>
    <xf numFmtId="10" fontId="11" fillId="0" borderId="38" xfId="2" applyNumberFormat="1" applyFont="1" applyFill="1" applyBorder="1" applyAlignment="1">
      <alignment horizontal="center" vertical="center" wrapText="1"/>
    </xf>
    <xf numFmtId="0" fontId="11" fillId="0" borderId="34" xfId="0" applyFont="1" applyFill="1" applyBorder="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5" fillId="0" borderId="33" xfId="0" applyFont="1" applyBorder="1" applyAlignment="1" applyProtection="1">
      <alignment horizontal="left" vertical="center" wrapText="1"/>
      <protection locked="0"/>
    </xf>
    <xf numFmtId="0" fontId="27" fillId="0" borderId="34" xfId="0" applyFont="1" applyBorder="1" applyAlignment="1" applyProtection="1">
      <alignment horizontal="left" vertical="center" wrapText="1"/>
      <protection locked="0"/>
    </xf>
    <xf numFmtId="0" fontId="27"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0" fillId="6" borderId="22" xfId="0" applyFont="1" applyFill="1" applyBorder="1" applyAlignment="1">
      <alignment horizontal="center" vertical="center" wrapText="1"/>
    </xf>
    <xf numFmtId="0" fontId="12" fillId="6" borderId="22" xfId="0" applyFont="1" applyFill="1" applyBorder="1" applyAlignment="1">
      <alignment horizontal="left" vertical="center" wrapText="1"/>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4" fillId="6" borderId="36"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3"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1" fillId="6" borderId="28" xfId="0" applyFont="1" applyFill="1" applyBorder="1" applyAlignment="1">
      <alignment vertical="top" wrapText="1"/>
    </xf>
    <xf numFmtId="0" fontId="24" fillId="0" borderId="19" xfId="0" applyFont="1" applyBorder="1" applyAlignment="1" applyProtection="1">
      <alignment horizontal="center" vertical="top" wrapText="1"/>
      <protection locked="0"/>
    </xf>
    <xf numFmtId="0" fontId="24" fillId="0" borderId="20" xfId="0" applyFont="1" applyBorder="1" applyAlignment="1" applyProtection="1">
      <alignment horizontal="center" vertical="top" wrapText="1"/>
      <protection locked="0"/>
    </xf>
    <xf numFmtId="0" fontId="24" fillId="0" borderId="21" xfId="0" applyFont="1" applyBorder="1" applyAlignment="1" applyProtection="1">
      <alignment horizontal="center" vertical="top" wrapText="1"/>
      <protection locked="0"/>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21" fillId="0" borderId="17"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Comma" xfId="1" builtinId="3"/>
    <cellStyle name="Normal" xfId="0" builtinId="0"/>
    <cellStyle name="Percent" xfId="2" builtinId="5"/>
  </cellStyles>
  <dxfs count="15">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none"/>
      </font>
      <numFmt numFmtId="4" formatCode="#,##0.00"/>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2" defaultTableStyle="TableStyleMedium2" defaultPivotStyle="PivotStyleLight16">
    <tableStyle name="Estilo de tabla 1" pivot="0" count="0" xr9:uid="{00000000-0011-0000-FFFF-FFFF00000000}"/>
    <tableStyle name="Invisible" pivot="0" table="0" count="0" xr9:uid="{94E0342F-B628-4747-AB8B-D810EC86B3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146686</xdr:colOff>
      <xdr:row>0</xdr:row>
      <xdr:rowOff>92521</xdr:rowOff>
    </xdr:from>
    <xdr:ext cx="1101089" cy="650850"/>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46686" y="92521"/>
          <a:ext cx="1101089" cy="650850"/>
        </a:xfrm>
        <a:prstGeom prst="rect">
          <a:avLst/>
        </a:prstGeom>
      </xdr:spPr>
    </xdr:pic>
    <xdr:clientData/>
  </xdr:oneCellAnchor>
  <xdr:twoCellAnchor editAs="oneCell">
    <xdr:from>
      <xdr:col>5</xdr:col>
      <xdr:colOff>471619</xdr:colOff>
      <xdr:row>41</xdr:row>
      <xdr:rowOff>56864</xdr:rowOff>
    </xdr:from>
    <xdr:to>
      <xdr:col>7</xdr:col>
      <xdr:colOff>725512</xdr:colOff>
      <xdr:row>50</xdr:row>
      <xdr:rowOff>46902</xdr:rowOff>
    </xdr:to>
    <xdr:pic>
      <xdr:nvPicPr>
        <xdr:cNvPr id="4" name="Imagen 3">
          <a:extLst>
            <a:ext uri="{FF2B5EF4-FFF2-40B4-BE49-F238E27FC236}">
              <a16:creationId xmlns:a16="http://schemas.microsoft.com/office/drawing/2014/main" id="{0CA160E7-C9B7-435F-9052-0BAD91C37124}"/>
            </a:ext>
          </a:extLst>
        </xdr:cNvPr>
        <xdr:cNvPicPr>
          <a:picLocks noChangeAspect="1"/>
        </xdr:cNvPicPr>
      </xdr:nvPicPr>
      <xdr:blipFill rotWithShape="1">
        <a:blip xmlns:r="http://schemas.openxmlformats.org/officeDocument/2006/relationships" r:embed="rId2"/>
        <a:srcRect t="1811" b="955"/>
        <a:stretch/>
      </xdr:blipFill>
      <xdr:spPr>
        <a:xfrm rot="212853">
          <a:off x="5529394" y="13077539"/>
          <a:ext cx="2044593" cy="1980763"/>
        </a:xfrm>
        <a:prstGeom prst="rect">
          <a:avLst/>
        </a:prstGeom>
      </xdr:spPr>
    </xdr:pic>
    <xdr:clientData/>
  </xdr:twoCellAnchor>
  <xdr:twoCellAnchor editAs="oneCell">
    <xdr:from>
      <xdr:col>2</xdr:col>
      <xdr:colOff>704850</xdr:colOff>
      <xdr:row>41</xdr:row>
      <xdr:rowOff>95250</xdr:rowOff>
    </xdr:from>
    <xdr:to>
      <xdr:col>3</xdr:col>
      <xdr:colOff>936211</xdr:colOff>
      <xdr:row>43</xdr:row>
      <xdr:rowOff>157415</xdr:rowOff>
    </xdr:to>
    <xdr:pic>
      <xdr:nvPicPr>
        <xdr:cNvPr id="2" name="Imagen 1">
          <a:extLst>
            <a:ext uri="{FF2B5EF4-FFF2-40B4-BE49-F238E27FC236}">
              <a16:creationId xmlns:a16="http://schemas.microsoft.com/office/drawing/2014/main" id="{4B06C7AC-C819-4531-931B-3F7F3FD27C51}"/>
            </a:ext>
          </a:extLst>
        </xdr:cNvPr>
        <xdr:cNvPicPr>
          <a:picLocks noChangeAspect="1"/>
        </xdr:cNvPicPr>
      </xdr:nvPicPr>
      <xdr:blipFill>
        <a:blip xmlns:r="http://schemas.openxmlformats.org/officeDocument/2006/relationships" r:embed="rId3"/>
        <a:stretch>
          <a:fillRect/>
        </a:stretch>
      </xdr:blipFill>
      <xdr:spPr>
        <a:xfrm>
          <a:off x="3086100" y="13068300"/>
          <a:ext cx="1079086" cy="719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fsadfs1\PLANIFICACION%20Y%20DESARROLLO\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29"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calculatedColumnFormula>Tabla1[[#This Row],[Física 
(E)]]/Tabla1[[#This Row],[Física
(C)]]</calculatedColumnFormula>
    </tableColumn>
    <tableColumn id="8" xr3:uid="{00000000-0010-0000-0000-000008000000}"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47"/>
  <sheetViews>
    <sheetView showGridLines="0" tabSelected="1" zoomScaleNormal="100" zoomScaleSheetLayoutView="100" workbookViewId="0">
      <selection activeCell="M12" sqref="M12"/>
    </sheetView>
  </sheetViews>
  <sheetFormatPr defaultColWidth="11.42578125" defaultRowHeight="15" x14ac:dyDescent="0.25"/>
  <cols>
    <col min="1" max="1" width="23" style="5" customWidth="1"/>
    <col min="2" max="3" width="12.7109375" style="5" customWidth="1"/>
    <col min="4" max="4" width="14.7109375" style="5" customWidth="1"/>
    <col min="5" max="5" width="12.7109375" style="5" customWidth="1"/>
    <col min="6" max="6" width="14.140625" style="5" customWidth="1"/>
    <col min="7" max="7" width="12.7109375" style="5" customWidth="1"/>
    <col min="8" max="8" width="14.140625" style="5" customWidth="1"/>
    <col min="9" max="10" width="12.7109375" style="5" customWidth="1"/>
  </cols>
  <sheetData>
    <row r="1" spans="1:10" ht="21.75" thickBot="1" x14ac:dyDescent="0.3">
      <c r="A1" s="13"/>
      <c r="B1" s="74" t="s">
        <v>68</v>
      </c>
      <c r="C1" s="75"/>
      <c r="D1" s="75"/>
      <c r="E1" s="75"/>
      <c r="F1" s="75"/>
      <c r="G1" s="75"/>
      <c r="H1" s="75"/>
      <c r="I1" s="75"/>
      <c r="J1" s="76"/>
    </row>
    <row r="2" spans="1:10" ht="21.75" thickBot="1" x14ac:dyDescent="0.3">
      <c r="A2" s="14"/>
      <c r="B2" s="77" t="s">
        <v>0</v>
      </c>
      <c r="C2" s="78"/>
      <c r="D2" s="77" t="s">
        <v>1</v>
      </c>
      <c r="E2" s="79"/>
      <c r="F2" s="79"/>
      <c r="G2" s="78"/>
      <c r="H2" s="80"/>
      <c r="I2" s="1" t="s">
        <v>2</v>
      </c>
      <c r="J2" s="2" t="s">
        <v>3</v>
      </c>
    </row>
    <row r="3" spans="1:10" ht="21.75" thickBot="1" x14ac:dyDescent="0.3">
      <c r="A3" s="15"/>
      <c r="B3" s="81" t="s">
        <v>4</v>
      </c>
      <c r="C3" s="82"/>
      <c r="D3" s="81"/>
      <c r="E3" s="82"/>
      <c r="F3" s="82"/>
      <c r="G3" s="82"/>
      <c r="H3" s="83"/>
      <c r="I3" s="18"/>
      <c r="J3" s="19"/>
    </row>
    <row r="4" spans="1:10" x14ac:dyDescent="0.25">
      <c r="A4" s="64"/>
      <c r="B4" s="65"/>
      <c r="C4" s="65"/>
      <c r="D4" s="66"/>
      <c r="E4" s="66"/>
      <c r="F4" s="66"/>
      <c r="G4" s="66"/>
      <c r="H4" s="66"/>
      <c r="I4" s="65"/>
      <c r="J4" s="67"/>
    </row>
    <row r="5" spans="1:10" ht="3" customHeight="1" x14ac:dyDescent="0.25">
      <c r="A5" s="71"/>
      <c r="B5" s="72"/>
      <c r="C5" s="72"/>
      <c r="D5" s="72"/>
      <c r="E5" s="72"/>
      <c r="F5" s="72"/>
      <c r="G5" s="72"/>
      <c r="H5" s="72"/>
      <c r="I5" s="72"/>
      <c r="J5" s="73"/>
    </row>
    <row r="6" spans="1:10" ht="15.75" x14ac:dyDescent="0.25">
      <c r="A6" s="33" t="s">
        <v>5</v>
      </c>
      <c r="B6" s="34"/>
      <c r="C6" s="34"/>
      <c r="D6" s="34"/>
      <c r="E6" s="34"/>
      <c r="F6" s="34"/>
      <c r="G6" s="34"/>
      <c r="H6" s="34"/>
      <c r="I6" s="34"/>
      <c r="J6" s="35"/>
    </row>
    <row r="7" spans="1:10" ht="15.75" x14ac:dyDescent="0.25">
      <c r="A7" s="49" t="s">
        <v>6</v>
      </c>
      <c r="B7" s="50"/>
      <c r="C7" s="50"/>
      <c r="D7" s="50"/>
      <c r="E7" s="50"/>
      <c r="F7" s="50"/>
      <c r="G7" s="50"/>
      <c r="H7" s="50"/>
      <c r="I7" s="50"/>
      <c r="J7" s="51"/>
    </row>
    <row r="8" spans="1:10" x14ac:dyDescent="0.25">
      <c r="A8" s="3" t="s">
        <v>7</v>
      </c>
      <c r="B8" s="68" t="s">
        <v>51</v>
      </c>
      <c r="C8" s="69"/>
      <c r="D8" s="69"/>
      <c r="E8" s="69"/>
      <c r="F8" s="69"/>
      <c r="G8" s="69"/>
      <c r="H8" s="69"/>
      <c r="I8" s="69"/>
      <c r="J8" s="70"/>
    </row>
    <row r="9" spans="1:10" ht="15" customHeight="1" x14ac:dyDescent="0.25">
      <c r="A9" s="16" t="s">
        <v>36</v>
      </c>
      <c r="B9" s="68" t="s">
        <v>52</v>
      </c>
      <c r="C9" s="69"/>
      <c r="D9" s="69"/>
      <c r="E9" s="69"/>
      <c r="F9" s="69"/>
      <c r="G9" s="69"/>
      <c r="H9" s="69"/>
      <c r="I9" s="69"/>
      <c r="J9" s="70"/>
    </row>
    <row r="10" spans="1:10" x14ac:dyDescent="0.25">
      <c r="A10" s="16" t="s">
        <v>37</v>
      </c>
      <c r="B10" s="68" t="s">
        <v>53</v>
      </c>
      <c r="C10" s="69"/>
      <c r="D10" s="69"/>
      <c r="E10" s="69"/>
      <c r="F10" s="69"/>
      <c r="G10" s="69"/>
      <c r="H10" s="69"/>
      <c r="I10" s="69"/>
      <c r="J10" s="70"/>
    </row>
    <row r="11" spans="1:10" ht="47.25" customHeight="1" x14ac:dyDescent="0.25">
      <c r="A11" s="3" t="s">
        <v>8</v>
      </c>
      <c r="B11" s="45" t="s">
        <v>54</v>
      </c>
      <c r="C11" s="45"/>
      <c r="D11" s="45"/>
      <c r="E11" s="45"/>
      <c r="F11" s="45"/>
      <c r="G11" s="45"/>
      <c r="H11" s="45"/>
      <c r="I11" s="45"/>
      <c r="J11" s="46"/>
    </row>
    <row r="12" spans="1:10" ht="44.25" customHeight="1" x14ac:dyDescent="0.25">
      <c r="A12" s="3" t="s">
        <v>9</v>
      </c>
      <c r="B12" s="45" t="s">
        <v>55</v>
      </c>
      <c r="C12" s="45"/>
      <c r="D12" s="45"/>
      <c r="E12" s="45"/>
      <c r="F12" s="45"/>
      <c r="G12" s="45"/>
      <c r="H12" s="45"/>
      <c r="I12" s="45"/>
      <c r="J12" s="46"/>
    </row>
    <row r="13" spans="1:10" ht="15.75" x14ac:dyDescent="0.25">
      <c r="A13" s="33" t="s">
        <v>10</v>
      </c>
      <c r="B13" s="34"/>
      <c r="C13" s="34"/>
      <c r="D13" s="34"/>
      <c r="E13" s="34"/>
      <c r="F13" s="34"/>
      <c r="G13" s="34"/>
      <c r="H13" s="34"/>
      <c r="I13" s="34"/>
      <c r="J13" s="35"/>
    </row>
    <row r="14" spans="1:10" ht="27.75" customHeight="1" x14ac:dyDescent="0.25">
      <c r="A14" s="3" t="s">
        <v>11</v>
      </c>
      <c r="B14" s="17">
        <v>2</v>
      </c>
      <c r="C14" s="43" t="str">
        <f>IFERROR(VLOOKUP(B14,'[1]Validacion datos'!A2:B5,2,FALSE),"")</f>
        <v>DESARROLLO SOCIAL</v>
      </c>
      <c r="D14" s="43"/>
      <c r="E14" s="43"/>
      <c r="F14" s="43"/>
      <c r="G14" s="43"/>
      <c r="H14" s="43"/>
      <c r="I14" s="43"/>
      <c r="J14" s="43"/>
    </row>
    <row r="15" spans="1:10" ht="26.25" customHeight="1" x14ac:dyDescent="0.25">
      <c r="A15" s="3" t="s">
        <v>12</v>
      </c>
      <c r="B15" s="6">
        <v>2.2000000000000002</v>
      </c>
      <c r="C15" s="43" t="str">
        <f>IFERROR(VLOOKUP(B15,'[1]Validacion datos'!A8:B26,2,FALSE),"")</f>
        <v>Salud y seguridad social integral</v>
      </c>
      <c r="D15" s="43"/>
      <c r="E15" s="43"/>
      <c r="F15" s="43"/>
      <c r="G15" s="43"/>
      <c r="H15" s="43"/>
      <c r="I15" s="43"/>
      <c r="J15" s="43"/>
    </row>
    <row r="16" spans="1:10" ht="33" customHeight="1" x14ac:dyDescent="0.25">
      <c r="A16" s="3" t="s">
        <v>13</v>
      </c>
      <c r="B16" s="7" t="s">
        <v>56</v>
      </c>
      <c r="C16" s="44" t="str">
        <f>IFERROR(VLOOKUP(B16,'[1]Validacion datos'!D8:E64,2,FALSE),"")</f>
        <v>Garantizar un sistema universal, único y sostenible de Seguridad Social frente a los riesgos de vejez, discapacidad y sobrevivencia, integrando y transparentando los regímenes segmentados existentes, en conformidad con la ley 87-00</v>
      </c>
      <c r="D16" s="44"/>
      <c r="E16" s="44"/>
      <c r="F16" s="44"/>
      <c r="G16" s="44"/>
      <c r="H16" s="44"/>
      <c r="I16" s="44"/>
      <c r="J16" s="44"/>
    </row>
    <row r="17" spans="1:10" ht="15.75" x14ac:dyDescent="0.25">
      <c r="A17" s="33" t="s">
        <v>14</v>
      </c>
      <c r="B17" s="34"/>
      <c r="C17" s="34"/>
      <c r="D17" s="34"/>
      <c r="E17" s="34"/>
      <c r="F17" s="34"/>
      <c r="G17" s="34"/>
      <c r="H17" s="34"/>
      <c r="I17" s="34"/>
      <c r="J17" s="35"/>
    </row>
    <row r="18" spans="1:10" ht="29.25" customHeight="1" x14ac:dyDescent="0.25">
      <c r="A18" s="3" t="s">
        <v>15</v>
      </c>
      <c r="B18" s="45" t="s">
        <v>57</v>
      </c>
      <c r="C18" s="45"/>
      <c r="D18" s="45"/>
      <c r="E18" s="45"/>
      <c r="F18" s="45"/>
      <c r="G18" s="45"/>
      <c r="H18" s="45"/>
      <c r="I18" s="45"/>
      <c r="J18" s="46"/>
    </row>
    <row r="19" spans="1:10" ht="33" customHeight="1" x14ac:dyDescent="0.25">
      <c r="A19" s="8" t="s">
        <v>16</v>
      </c>
      <c r="B19" s="45" t="s">
        <v>58</v>
      </c>
      <c r="C19" s="45"/>
      <c r="D19" s="45"/>
      <c r="E19" s="45"/>
      <c r="F19" s="45"/>
      <c r="G19" s="45"/>
      <c r="H19" s="45"/>
      <c r="I19" s="45"/>
      <c r="J19" s="46"/>
    </row>
    <row r="20" spans="1:10" ht="34.5" customHeight="1" x14ac:dyDescent="0.25">
      <c r="A20" s="8" t="s">
        <v>17</v>
      </c>
      <c r="B20" s="45" t="s">
        <v>59</v>
      </c>
      <c r="C20" s="45"/>
      <c r="D20" s="45"/>
      <c r="E20" s="45"/>
      <c r="F20" s="45"/>
      <c r="G20" s="45"/>
      <c r="H20" s="45"/>
      <c r="I20" s="45"/>
      <c r="J20" s="46"/>
    </row>
    <row r="21" spans="1:10" ht="35.25" customHeight="1" x14ac:dyDescent="0.25">
      <c r="A21" s="23" t="s">
        <v>38</v>
      </c>
      <c r="B21" s="47" t="s">
        <v>67</v>
      </c>
      <c r="C21" s="47"/>
      <c r="D21" s="47"/>
      <c r="E21" s="47"/>
      <c r="F21" s="47"/>
      <c r="G21" s="47"/>
      <c r="H21" s="47"/>
      <c r="I21" s="47"/>
      <c r="J21" s="48"/>
    </row>
    <row r="22" spans="1:10" ht="15.75" x14ac:dyDescent="0.25">
      <c r="A22" s="33" t="s">
        <v>18</v>
      </c>
      <c r="B22" s="34"/>
      <c r="C22" s="34"/>
      <c r="D22" s="34"/>
      <c r="E22" s="34"/>
      <c r="F22" s="34"/>
      <c r="G22" s="34"/>
      <c r="H22" s="34"/>
      <c r="I22" s="34"/>
      <c r="J22" s="35"/>
    </row>
    <row r="23" spans="1:10" ht="15.75" x14ac:dyDescent="0.25">
      <c r="A23" s="49" t="s">
        <v>19</v>
      </c>
      <c r="B23" s="50"/>
      <c r="C23" s="50"/>
      <c r="D23" s="50"/>
      <c r="E23" s="50"/>
      <c r="F23" s="50"/>
      <c r="G23" s="50"/>
      <c r="H23" s="50"/>
      <c r="I23" s="50"/>
      <c r="J23" s="51"/>
    </row>
    <row r="24" spans="1:10" ht="15" customHeight="1" x14ac:dyDescent="0.25">
      <c r="A24" s="54" t="s">
        <v>20</v>
      </c>
      <c r="B24" s="53"/>
      <c r="C24" s="84" t="s">
        <v>21</v>
      </c>
      <c r="D24" s="52"/>
      <c r="E24" s="52"/>
      <c r="F24" s="52" t="s">
        <v>22</v>
      </c>
      <c r="G24" s="52"/>
      <c r="H24" s="53"/>
      <c r="I24" s="84" t="s">
        <v>23</v>
      </c>
      <c r="J24" s="85"/>
    </row>
    <row r="25" spans="1:10" x14ac:dyDescent="0.25">
      <c r="A25" s="88">
        <v>563854610</v>
      </c>
      <c r="B25" s="89"/>
      <c r="C25" s="57">
        <v>617060996.5</v>
      </c>
      <c r="D25" s="58"/>
      <c r="E25" s="59"/>
      <c r="F25" s="57">
        <v>612290911.02999997</v>
      </c>
      <c r="G25" s="58"/>
      <c r="H25" s="59"/>
      <c r="I25" s="90">
        <f>F25/C25</f>
        <v>0.99226966945398232</v>
      </c>
      <c r="J25" s="91"/>
    </row>
    <row r="26" spans="1:10" ht="15.75" x14ac:dyDescent="0.25">
      <c r="A26" s="49" t="s">
        <v>24</v>
      </c>
      <c r="B26" s="50"/>
      <c r="C26" s="50"/>
      <c r="D26" s="50"/>
      <c r="E26" s="50"/>
      <c r="F26" s="50"/>
      <c r="G26" s="50"/>
      <c r="H26" s="50"/>
      <c r="I26" s="50"/>
      <c r="J26" s="51"/>
    </row>
    <row r="27" spans="1:10" x14ac:dyDescent="0.25">
      <c r="A27" s="4"/>
      <c r="B27"/>
      <c r="C27" s="55" t="s">
        <v>50</v>
      </c>
      <c r="D27" s="60"/>
      <c r="E27" s="55" t="s">
        <v>48</v>
      </c>
      <c r="F27" s="60"/>
      <c r="G27" s="55" t="s">
        <v>49</v>
      </c>
      <c r="H27" s="55"/>
      <c r="I27" s="55" t="s">
        <v>25</v>
      </c>
      <c r="J27" s="56"/>
    </row>
    <row r="28" spans="1:10" ht="38.25" x14ac:dyDescent="0.25">
      <c r="A28" s="9" t="s">
        <v>26</v>
      </c>
      <c r="B28" s="10" t="s">
        <v>27</v>
      </c>
      <c r="C28" s="10" t="s">
        <v>39</v>
      </c>
      <c r="D28" s="10" t="s">
        <v>40</v>
      </c>
      <c r="E28" s="10" t="s">
        <v>42</v>
      </c>
      <c r="F28" s="10" t="s">
        <v>43</v>
      </c>
      <c r="G28" s="10" t="s">
        <v>44</v>
      </c>
      <c r="H28" s="10" t="s">
        <v>45</v>
      </c>
      <c r="I28" s="10" t="s">
        <v>46</v>
      </c>
      <c r="J28" s="11" t="s">
        <v>47</v>
      </c>
    </row>
    <row r="29" spans="1:10" ht="46.5" customHeight="1" x14ac:dyDescent="0.25">
      <c r="A29" s="28" t="s">
        <v>60</v>
      </c>
      <c r="B29" s="28" t="s">
        <v>61</v>
      </c>
      <c r="C29" s="29">
        <v>225251</v>
      </c>
      <c r="D29" s="30">
        <v>617060996.5</v>
      </c>
      <c r="E29" s="29">
        <v>222497</v>
      </c>
      <c r="F29" s="30">
        <v>263324287.25</v>
      </c>
      <c r="G29" s="29">
        <v>220414</v>
      </c>
      <c r="H29" s="30">
        <v>262853136.69</v>
      </c>
      <c r="I29" s="31">
        <f>Tabla1[[#This Row],[Física 
(E)]]/Tabla1[[#This Row],[Física
(C)]]</f>
        <v>0.99063807601900256</v>
      </c>
      <c r="J29" s="31">
        <f>Tabla1[[#This Row],[Financiera 
 (F)]]/Tabla1[[#This Row],[Financiera
(D)]]</f>
        <v>0.99821075919384261</v>
      </c>
    </row>
    <row r="30" spans="1:10" x14ac:dyDescent="0.25">
      <c r="A30" s="61" t="s">
        <v>62</v>
      </c>
      <c r="B30" s="62"/>
      <c r="C30" s="62"/>
      <c r="D30" s="62"/>
      <c r="E30" s="62"/>
      <c r="F30" s="62"/>
      <c r="G30" s="62"/>
      <c r="H30" s="62"/>
      <c r="I30" s="62"/>
      <c r="J30" s="63"/>
    </row>
    <row r="31" spans="1:10" ht="15.75" x14ac:dyDescent="0.25">
      <c r="A31" s="33" t="s">
        <v>28</v>
      </c>
      <c r="B31" s="34"/>
      <c r="C31" s="34"/>
      <c r="D31" s="34"/>
      <c r="E31" s="34"/>
      <c r="F31" s="34"/>
      <c r="G31" s="34"/>
      <c r="H31" s="34"/>
      <c r="I31" s="34"/>
      <c r="J31" s="35"/>
    </row>
    <row r="32" spans="1:10" ht="15.75" x14ac:dyDescent="0.25">
      <c r="A32" s="49" t="s">
        <v>29</v>
      </c>
      <c r="B32" s="50"/>
      <c r="C32" s="50"/>
      <c r="D32" s="50"/>
      <c r="E32" s="50"/>
      <c r="F32" s="50"/>
      <c r="G32" s="50"/>
      <c r="H32" s="50"/>
      <c r="I32" s="50"/>
      <c r="J32" s="51"/>
    </row>
    <row r="33" spans="1:48" x14ac:dyDescent="0.25">
      <c r="A33" s="12" t="s">
        <v>30</v>
      </c>
      <c r="B33" s="45" t="s">
        <v>64</v>
      </c>
      <c r="C33" s="45"/>
      <c r="D33" s="45"/>
      <c r="E33" s="45"/>
      <c r="F33" s="45"/>
      <c r="G33" s="45"/>
      <c r="H33" s="45"/>
      <c r="I33" s="45"/>
      <c r="J33" s="46"/>
    </row>
    <row r="34" spans="1:48" ht="30" x14ac:dyDescent="0.25">
      <c r="A34" s="12" t="s">
        <v>31</v>
      </c>
      <c r="B34" s="45" t="s">
        <v>63</v>
      </c>
      <c r="C34" s="45"/>
      <c r="D34" s="45"/>
      <c r="E34" s="45"/>
      <c r="F34" s="45"/>
      <c r="G34" s="45"/>
      <c r="H34" s="45"/>
      <c r="I34" s="45"/>
      <c r="J34" s="46"/>
    </row>
    <row r="35" spans="1:48" ht="117" customHeight="1" x14ac:dyDescent="0.25">
      <c r="A35" s="12" t="s">
        <v>32</v>
      </c>
      <c r="B35" s="47" t="s">
        <v>70</v>
      </c>
      <c r="C35" s="47"/>
      <c r="D35" s="47"/>
      <c r="E35" s="47"/>
      <c r="F35" s="47"/>
      <c r="G35" s="47"/>
      <c r="H35" s="47"/>
      <c r="I35" s="47"/>
      <c r="J35" s="48"/>
    </row>
    <row r="36" spans="1:48" ht="40.5" customHeight="1" x14ac:dyDescent="0.25">
      <c r="A36" s="12" t="s">
        <v>33</v>
      </c>
      <c r="B36" s="45" t="s">
        <v>66</v>
      </c>
      <c r="C36" s="45"/>
      <c r="D36" s="45"/>
      <c r="E36" s="45"/>
      <c r="F36" s="45"/>
      <c r="G36" s="45"/>
      <c r="H36" s="45"/>
      <c r="I36" s="45"/>
      <c r="J36" s="46"/>
      <c r="K36" s="86"/>
      <c r="L36" s="87"/>
      <c r="M36" s="87"/>
      <c r="N36" s="87"/>
      <c r="O36" s="87"/>
      <c r="P36" s="87"/>
      <c r="Q36" s="87"/>
      <c r="R36" s="45"/>
      <c r="S36" s="45"/>
      <c r="T36" s="45"/>
      <c r="U36" s="45"/>
      <c r="V36" s="45"/>
      <c r="W36" s="45"/>
      <c r="X36" s="45"/>
      <c r="Y36" s="45"/>
      <c r="Z36" s="46"/>
      <c r="AA36" s="45"/>
      <c r="AB36" s="45"/>
      <c r="AC36" s="45"/>
      <c r="AD36" s="45"/>
      <c r="AE36" s="45"/>
      <c r="AF36" s="45"/>
      <c r="AG36" s="45"/>
      <c r="AH36" s="45"/>
      <c r="AI36" s="46"/>
      <c r="AJ36" s="45"/>
      <c r="AK36" s="45"/>
      <c r="AL36" s="45"/>
      <c r="AM36" s="45"/>
      <c r="AN36" s="45"/>
      <c r="AO36" s="45"/>
      <c r="AP36" s="45"/>
      <c r="AQ36" s="45"/>
      <c r="AR36" s="46"/>
      <c r="AS36" s="45"/>
      <c r="AT36" s="45"/>
      <c r="AU36" s="45"/>
      <c r="AV36" s="45"/>
    </row>
    <row r="37" spans="1:48" ht="15.75" x14ac:dyDescent="0.25">
      <c r="A37" s="33" t="s">
        <v>34</v>
      </c>
      <c r="B37" s="34"/>
      <c r="C37" s="34"/>
      <c r="D37" s="34"/>
      <c r="E37" s="34"/>
      <c r="F37" s="34"/>
      <c r="G37" s="34"/>
      <c r="H37" s="34"/>
      <c r="I37" s="34"/>
      <c r="J37" s="35"/>
    </row>
    <row r="38" spans="1:48" ht="15.75" x14ac:dyDescent="0.25">
      <c r="A38" s="36" t="s">
        <v>35</v>
      </c>
      <c r="B38" s="37"/>
      <c r="C38" s="37"/>
      <c r="D38" s="37"/>
      <c r="E38" s="37"/>
      <c r="F38" s="37"/>
      <c r="G38" s="37"/>
      <c r="H38" s="37"/>
      <c r="I38" s="37"/>
      <c r="J38" s="38"/>
    </row>
    <row r="39" spans="1:48" ht="13.5" customHeight="1" x14ac:dyDescent="0.25">
      <c r="A39" s="20"/>
      <c r="B39" s="21"/>
      <c r="C39" s="21"/>
      <c r="D39" s="21"/>
      <c r="E39" s="21"/>
      <c r="F39" s="21"/>
      <c r="G39" s="21"/>
      <c r="H39" s="21"/>
      <c r="I39" s="21"/>
      <c r="J39" s="22"/>
    </row>
    <row r="40" spans="1:48" ht="37.5" customHeight="1" x14ac:dyDescent="0.25">
      <c r="A40" s="39"/>
      <c r="B40" s="40"/>
      <c r="C40" s="40"/>
      <c r="D40" s="40"/>
      <c r="E40" s="40"/>
      <c r="F40" s="40"/>
      <c r="G40" s="40"/>
      <c r="H40" s="40"/>
      <c r="I40" s="40"/>
      <c r="J40" s="41"/>
    </row>
    <row r="41" spans="1:48" x14ac:dyDescent="0.25">
      <c r="A41" s="42" t="s">
        <v>41</v>
      </c>
      <c r="B41" s="42"/>
      <c r="C41" s="42"/>
      <c r="D41" s="42"/>
      <c r="E41" s="42"/>
      <c r="F41" s="42"/>
      <c r="G41" s="42"/>
      <c r="H41" s="42"/>
      <c r="I41" s="42"/>
      <c r="J41" s="42"/>
    </row>
    <row r="42" spans="1:48" x14ac:dyDescent="0.25">
      <c r="A42" s="27"/>
      <c r="B42" s="27"/>
      <c r="C42" s="27"/>
      <c r="D42" s="27"/>
      <c r="E42" s="27"/>
      <c r="F42" s="27"/>
      <c r="G42" s="27"/>
      <c r="H42" s="27"/>
      <c r="I42" s="27"/>
      <c r="J42" s="27"/>
    </row>
    <row r="43" spans="1:48" ht="36.75" customHeight="1" x14ac:dyDescent="0.25">
      <c r="A43" s="25"/>
      <c r="B43" s="26"/>
      <c r="C43" s="32" t="s">
        <v>69</v>
      </c>
      <c r="D43" s="32"/>
      <c r="E43" s="32"/>
      <c r="F43" s="26"/>
      <c r="G43" s="26"/>
      <c r="H43" s="26"/>
      <c r="I43" s="25"/>
      <c r="J43" s="25"/>
    </row>
    <row r="44" spans="1:48" x14ac:dyDescent="0.25">
      <c r="A44" s="24"/>
      <c r="B44" s="24"/>
      <c r="C44" s="24" t="s">
        <v>65</v>
      </c>
      <c r="D44" s="24"/>
      <c r="E44" s="24"/>
      <c r="F44" s="24"/>
      <c r="G44" s="24"/>
      <c r="H44" s="24"/>
      <c r="I44" s="24"/>
      <c r="J44" s="24"/>
    </row>
    <row r="45" spans="1:48" x14ac:dyDescent="0.25">
      <c r="A45" s="24"/>
      <c r="B45" s="24"/>
      <c r="C45" s="24"/>
      <c r="D45" s="24"/>
      <c r="E45" s="24"/>
      <c r="F45" s="24"/>
      <c r="G45" s="24"/>
      <c r="H45" s="24"/>
      <c r="I45" s="24"/>
      <c r="J45" s="24"/>
    </row>
    <row r="47" spans="1:48" x14ac:dyDescent="0.25">
      <c r="G47" s="24"/>
    </row>
  </sheetData>
  <mergeCells count="55">
    <mergeCell ref="AJ36:AR36"/>
    <mergeCell ref="AS36:AV36"/>
    <mergeCell ref="I24:J24"/>
    <mergeCell ref="C24:E24"/>
    <mergeCell ref="K36:Q36"/>
    <mergeCell ref="R36:Z36"/>
    <mergeCell ref="AA36:AI36"/>
    <mergeCell ref="B33:J33"/>
    <mergeCell ref="B34:J34"/>
    <mergeCell ref="B35:J35"/>
    <mergeCell ref="B36:J36"/>
    <mergeCell ref="A25:B25"/>
    <mergeCell ref="I25:J25"/>
    <mergeCell ref="A26:J26"/>
    <mergeCell ref="C27:D27"/>
    <mergeCell ref="G27:H27"/>
    <mergeCell ref="B1:J1"/>
    <mergeCell ref="B2:C2"/>
    <mergeCell ref="D2:H2"/>
    <mergeCell ref="B3:C3"/>
    <mergeCell ref="D3:H3"/>
    <mergeCell ref="A4:J4"/>
    <mergeCell ref="B8:J8"/>
    <mergeCell ref="B11:J11"/>
    <mergeCell ref="B12:J12"/>
    <mergeCell ref="A13:J13"/>
    <mergeCell ref="A5:J5"/>
    <mergeCell ref="A6:J6"/>
    <mergeCell ref="A7:J7"/>
    <mergeCell ref="B9:J9"/>
    <mergeCell ref="B10:J10"/>
    <mergeCell ref="B21:J21"/>
    <mergeCell ref="A31:J31"/>
    <mergeCell ref="A32:J32"/>
    <mergeCell ref="F24:H24"/>
    <mergeCell ref="C15:J15"/>
    <mergeCell ref="B20:J20"/>
    <mergeCell ref="A22:J22"/>
    <mergeCell ref="A23:J23"/>
    <mergeCell ref="A24:B24"/>
    <mergeCell ref="I27:J27"/>
    <mergeCell ref="C25:E25"/>
    <mergeCell ref="F25:H25"/>
    <mergeCell ref="E27:F27"/>
    <mergeCell ref="A30:J30"/>
    <mergeCell ref="C14:J14"/>
    <mergeCell ref="C16:J16"/>
    <mergeCell ref="A17:J17"/>
    <mergeCell ref="B18:J18"/>
    <mergeCell ref="B19:J19"/>
    <mergeCell ref="C43:E43"/>
    <mergeCell ref="A37:J37"/>
    <mergeCell ref="A38:J38"/>
    <mergeCell ref="A40:J40"/>
    <mergeCell ref="A41:J41"/>
  </mergeCells>
  <phoneticPr fontId="22" type="noConversion"/>
  <dataValidations count="16">
    <dataValidation allowBlank="1" showInputMessage="1" showErrorMessage="1" prompt="Monto ejecutado en el trimestre" sqref="H28:H29" xr:uid="{00000000-0002-0000-0000-000000000000}"/>
    <dataValidation allowBlank="1" showInputMessage="1" showErrorMessage="1" prompt="Meta alcanzada en el trimestre" sqref="G28:G29" xr:uid="{00000000-0002-0000-0000-000001000000}"/>
    <dataValidation allowBlank="1" showInputMessage="1" showErrorMessage="1" prompt="Monto presupuestado para el producto" sqref="E29:F29 F28 D28:D29" xr:uid="{00000000-0002-0000-0000-000002000000}"/>
    <dataValidation allowBlank="1" showInputMessage="1" showErrorMessage="1" prompt="Meta anual del indicador" sqref="E28 C28:C29" xr:uid="{00000000-0002-0000-0000-000003000000}"/>
    <dataValidation allowBlank="1" showInputMessage="1" showErrorMessage="1" prompt="Nombre del indicador" sqref="B28:B29" xr:uid="{00000000-0002-0000-0000-000004000000}"/>
    <dataValidation allowBlank="1" showInputMessage="1" showErrorMessage="1" prompt="¿En qué consiste el programa?" sqref="B19:J19" xr:uid="{00000000-0002-0000-0000-000005000000}"/>
    <dataValidation allowBlank="1" showInputMessage="1" showErrorMessage="1" prompt="Presupuesto del programa" sqref="A25:C25 F25" xr:uid="{00000000-0002-0000-0000-000006000000}"/>
    <dataValidation allowBlank="1" showInputMessage="1" showErrorMessage="1" prompt="Oportunidades de mejora identificadas" sqref="A40:J40" xr:uid="{FCC61F92-D704-4B1D-942A-15E4C5B97AAD}"/>
    <dataValidation allowBlank="1" showInputMessage="1" showErrorMessage="1" prompt="De existir desvío, explicar razones." sqref="B36:J36" xr:uid="{DEF68239-08B6-462A-A537-6A4600AC51FC}"/>
    <dataValidation allowBlank="1" showInputMessage="1" showErrorMessage="1" prompt="1. Describir lo plasmado en el presupuesto_x000a_2. Describir lo alcanzado en términos financieros y de producción " sqref="B35:J35" xr:uid="{228B0C0E-D78A-4F79-BE79-DAC4D1FF0963}"/>
    <dataValidation allowBlank="1" showInputMessage="1" showErrorMessage="1" prompt="¿En qué consiste el producto? su objetivo" sqref="B34:J34" xr:uid="{00000000-0002-0000-0000-00000A000000}"/>
    <dataValidation allowBlank="1" showInputMessage="1" showErrorMessage="1" prompt="Nombre del producto" sqref="B33:J33" xr:uid="{00000000-0002-0000-0000-00000B000000}"/>
    <dataValidation allowBlank="1" showInputMessage="1" showErrorMessage="1" prompt="¿A quién va dirigido el programa?, ¿qué característica tiene esta población que requiere ser beneficiada?" sqref="B20:J20" xr:uid="{00000000-0002-0000-0000-00000C000000}"/>
    <dataValidation allowBlank="1" showInputMessage="1" prompt="Nombre del capítulo" sqref="B8:J10" xr:uid="{00000000-0002-0000-0000-00000D000000}"/>
    <dataValidation allowBlank="1" sqref="A8" xr:uid="{00000000-0002-0000-0000-00000E000000}"/>
    <dataValidation allowBlank="1" showInputMessage="1" showErrorMessage="1" prompt="Nombre de cada producto" sqref="A28:A30" xr:uid="{00000000-0002-0000-0000-00000F000000}"/>
  </dataValidations>
  <pageMargins left="0.7" right="0.7" top="0.75" bottom="0.75" header="0.3" footer="0.3"/>
  <pageSetup paperSize="9" scale="61"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Hoja1</vt:lpstr>
      <vt:lpstr>Hoja1!Print_Area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Eury Enrique Familia Marte</cp:lastModifiedBy>
  <cp:lastPrinted>2024-01-10T19:46:06Z</cp:lastPrinted>
  <dcterms:created xsi:type="dcterms:W3CDTF">2021-03-22T15:50:10Z</dcterms:created>
  <dcterms:modified xsi:type="dcterms:W3CDTF">2024-01-10T19:46:32Z</dcterms:modified>
</cp:coreProperties>
</file>