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D7F3A3C2-5A37-4032-8107-F29A8874646E}" xr6:coauthVersionLast="47" xr6:coauthVersionMax="47" xr10:uidLastSave="{00000000-0000-0000-0000-000000000000}"/>
  <bookViews>
    <workbookView xWindow="-120" yWindow="-120" windowWidth="29040" windowHeight="15840" xr2:uid="{F40D76FA-02B6-47EB-B4DA-DF2296057E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H29" i="1"/>
  <c r="I29" i="1" s="1"/>
  <c r="H30" i="1"/>
  <c r="H31" i="1"/>
  <c r="I31" i="1" s="1"/>
  <c r="H32" i="1"/>
  <c r="I32" i="1" s="1"/>
  <c r="H25" i="1"/>
  <c r="I25" i="1" s="1"/>
  <c r="H26" i="1"/>
  <c r="I26" i="1" s="1"/>
  <c r="H27" i="1"/>
  <c r="I27" i="1" s="1"/>
  <c r="H15" i="1" l="1"/>
  <c r="I15" i="1" s="1"/>
  <c r="H14" i="1"/>
  <c r="H13" i="1"/>
  <c r="H12" i="1"/>
  <c r="H11" i="1"/>
  <c r="H10" i="1"/>
  <c r="H17" i="1"/>
  <c r="I17" i="1" s="1"/>
  <c r="H18" i="1"/>
  <c r="I18" i="1" s="1"/>
  <c r="H19" i="1"/>
  <c r="I19" i="1" s="1"/>
  <c r="H20" i="1"/>
  <c r="I20" i="1" s="1"/>
  <c r="H21" i="1"/>
  <c r="I21" i="1" s="1"/>
  <c r="I22" i="1"/>
  <c r="H23" i="1"/>
  <c r="I23" i="1" s="1"/>
  <c r="H24" i="1"/>
  <c r="I24" i="1" s="1"/>
  <c r="H16" i="1"/>
  <c r="I16" i="1" s="1"/>
  <c r="H33" i="1" l="1"/>
  <c r="F33" i="1"/>
</calcChain>
</file>

<file path=xl/sharedStrings.xml><?xml version="1.0" encoding="utf-8"?>
<sst xmlns="http://schemas.openxmlformats.org/spreadsheetml/2006/main" count="115" uniqueCount="87">
  <si>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</si>
  <si>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</si>
  <si>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</si>
  <si>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</si>
  <si>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</si>
  <si>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</si>
  <si>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</si>
  <si>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</si>
  <si>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</si>
  <si>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</si>
  <si>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</si>
  <si>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</si>
  <si>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</si>
  <si>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</si>
  <si>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</si>
  <si>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</si>
  <si>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</si>
  <si>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</si>
  <si>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</si>
  <si>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B1500000024</t>
  </si>
  <si>
    <t>COMPLETADO</t>
  </si>
  <si>
    <t>Ascensortech, SRL</t>
  </si>
  <si>
    <t>SERVICIO DE MANTENIMIENTO PREVENTIVO Y CORRECTIVO DE ASCENSOR</t>
  </si>
  <si>
    <t>Delta Comercial, SA</t>
  </si>
  <si>
    <t>Green Pest Control JW, SRL</t>
  </si>
  <si>
    <t>PAGOS A PROVEEDORES del 01 AL 30 DE SEPTIEMBRE 2023</t>
  </si>
  <si>
    <t>Mister Sandwich Comidas y Más, SRL</t>
  </si>
  <si>
    <t>SERVICIO DE CATERING PARA ACTIVIDADES DEL DÍA DE LOS PADRES DE ESTA DIRECCIÓN GENERAL</t>
  </si>
  <si>
    <t>B1500001693</t>
  </si>
  <si>
    <t>SERVICIO DE CATERING PARA DIFERENTES ACTIVIDADES DE ESTA DIRECCIÓN GENERAL</t>
  </si>
  <si>
    <t>B1500001598</t>
  </si>
  <si>
    <t>B1500001600</t>
  </si>
  <si>
    <t>B1500001599</t>
  </si>
  <si>
    <t xml:space="preserve"> 25/05/2023</t>
  </si>
  <si>
    <t>AGUA PLANETA AZUL C POR A</t>
  </si>
  <si>
    <t>ADQUISICIÓN DE AGUA MINERAL PARA 173 BOTELLONES DE 5 GL, PARA ESTA DIRECCIÓN GENERAL</t>
  </si>
  <si>
    <t>B1500163544</t>
  </si>
  <si>
    <t>GTG Industrial, SRL</t>
  </si>
  <si>
    <t>SUMINISTRO DE PAPEL Y CAJA DE CARTÓN PARA USO DE ESTA DIRECCIÓN GENERAL</t>
  </si>
  <si>
    <t>B1500003523</t>
  </si>
  <si>
    <t>Suferdom, SRL</t>
  </si>
  <si>
    <t>ADQUISICIÓN DE AGUA MINERAL EN BOTELLITAS (FARDOS DE 20/16 onz) DE ESTA DIRECCIÓN GENERAL,</t>
  </si>
  <si>
    <t xml:space="preserve">ADQUISICIÓN DE INSUMOS FERRETEROS PARA ESTA DIRECCIÓN GENERAL, NCF </t>
  </si>
  <si>
    <t>B1500163448</t>
  </si>
  <si>
    <t>Khalicco Investments, SRL</t>
  </si>
  <si>
    <t>ADQUISICIÓN DE INSUMOS FERRETEROS DE ESTA DIRECCIÓN GENERAL</t>
  </si>
  <si>
    <t>B1500000870</t>
  </si>
  <si>
    <t xml:space="preserve"> 10/08/2023</t>
  </si>
  <si>
    <t>EDITORA DEL CARIBE C POR A</t>
  </si>
  <si>
    <t>ENOVACIÓN SUSCRIPCIÓN ANUAL DE PERIÓDICOS, DEL 09/07/2023 AL 08/07/2024 DE ESTA DIRECCIÓN GENERAL</t>
  </si>
  <si>
    <t xml:space="preserve"> B1500005018</t>
  </si>
  <si>
    <t>SERVICIOS PSICOSOCIALES Y EDUCATIVOS FELIZ LAMARCHE, SRL</t>
  </si>
  <si>
    <t xml:space="preserve"> 24/07/2023.</t>
  </si>
  <si>
    <t>B1500000399,</t>
  </si>
  <si>
    <t>SERVICIO DE ACCESO PARA ESTA DIRECCIÓN GENERAL A LA PLATAFORMA WEB PARA EVALUACIONES PSICOMÉTRICAS</t>
  </si>
  <si>
    <t>B1500000053</t>
  </si>
  <si>
    <t>IAPE Dominicana, SRL</t>
  </si>
  <si>
    <t>B15000000210</t>
  </si>
  <si>
    <t xml:space="preserve"> ADQUISICIÓN DE ARTÍCULOS FERRETEROS PARA MANTENIMIENTO DE EDIFICIO DE ESTA DIRECCIÓN GENERAL</t>
  </si>
  <si>
    <t>MERCANTIL RAMI SRL</t>
  </si>
  <si>
    <t>ADQUISICIÓN DE ARTÍCULOS PARA MANTENIMIENTO ACONDICIONADORES DE AIRES DE ESTA DIRECCIÓN GENERAL</t>
  </si>
  <si>
    <t>B15000000626</t>
  </si>
  <si>
    <t>28/08/.2023</t>
  </si>
  <si>
    <t>Brothers RSR Supply Offices, SRL</t>
  </si>
  <si>
    <t>ADQUISICIÓN DE MATERIALES GASTABLE DE OFICINA PARA USO ESTA DIRECCIÓN GENERAL</t>
  </si>
  <si>
    <t>B1500001120</t>
  </si>
  <si>
    <t>ADQUISICIÓN DE AGUA MINERAL PARA 127 BOTELLONES DE 5 GL, PARA ESTA DIRECCIÓN GENERAL</t>
  </si>
  <si>
    <t>B1500163913</t>
  </si>
  <si>
    <t xml:space="preserve"> 29/08/2023</t>
  </si>
  <si>
    <t>ADQUISICIÓN DE SUBSIDIO ALMUERZO A EMPLEADOS, VISITAS Y ALMUERZOS Y CENAS A MILITARES DE ESTA DIRECCIÓN GENERAL</t>
  </si>
  <si>
    <t>B1500001743</t>
  </si>
  <si>
    <t>B1500018639</t>
  </si>
  <si>
    <t>ADQUISICIÓN DE SERVICIOS DE MANTENIMIENTO Y REPARACIÓN DE VEHÍCULO DE ESTA DIRECCIÓN GENERAL</t>
  </si>
  <si>
    <t xml:space="preserve"> ADQUISICIÓN DE QUINTO (5) SERVICIO DE FUMIGACION Y CONTROL DE PLAGAS PARA OFICINAS </t>
  </si>
  <si>
    <t>B1500000027</t>
  </si>
  <si>
    <t>25/08/2023.</t>
  </si>
  <si>
    <t xml:space="preserve"> B1500163345</t>
  </si>
  <si>
    <t>ADQUISICIÓN DE AGUA MINERAL EN BOTELLITAS (FARDOS DE 20/16 ONZ) DE ESTA DIRECCIÓN GENERAL</t>
  </si>
  <si>
    <t xml:space="preserve"> 04/09/2023</t>
  </si>
  <si>
    <t>10,533.86 </t>
  </si>
  <si>
    <t>Demeero Constructora, SRL</t>
  </si>
  <si>
    <t>ADQUISICIÓN DE INSUMOS FERRETEROS PARA USO DE ESTA DIRECCIÓN GENERAL</t>
  </si>
  <si>
    <t>B0100000233</t>
  </si>
  <si>
    <t>B1500164175</t>
  </si>
  <si>
    <t>B1500154216</t>
  </si>
  <si>
    <t xml:space="preserve"> 08/09/2023</t>
  </si>
  <si>
    <t>ADQUISICIÓN DE  100 FALDO DE BOTELLITAS DE AGUA MINERAL DE 20 ONZAS Y AGUA MINERAL PARA 139 BOTELLONES DE 5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</si>
</sst>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/>
    <xf numFmtId="44" fontId="5" fillId="0" borderId="1" xfId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0" xfId="0" applyFont="1" applyFill="1" applyAlignment="1">
      <alignment horizontal="center"/>
    </xf>
    <xf numFmtId="4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87461</xdr:rowOff>
    </xdr:from>
    <xdr:to>
      <xdr:col>8</xdr:col>
      <xdr:colOff>374890</xdr:colOff>
      <xdr:row>8</xdr:row>
      <xdr:rowOff>25213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2DDD7B-2B59-4B24-A5FD-0E2764F1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277961"/>
          <a:ext cx="1409700" cy="1318877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1028701</xdr:colOff>
      <xdr:row>2</xdr:row>
      <xdr:rowOff>76201</xdr:rowOff>
    </xdr:from>
    <xdr:to>
      <xdr:col>1</xdr:col>
      <xdr:colOff>2095500</xdr:colOff>
      <xdr:row>7</xdr:row>
      <xdr:rowOff>152401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19AA337-11A2-4C34-94F7-A1175BC531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219199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654E-A0B3-4EFA-BDB7-920C69BFFDF3}">
  <dimension ref="B1:K40"/>
  <sheetViews>
    <sheetView tabSelected="1" view="pageBreakPreview" topLeftCell="A13" zoomScale="106" zoomScaleNormal="100" zoomScaleSheetLayoutView="106" workbookViewId="0">
      <selection sqref="A1:A1048576"/>
    </sheetView>
  </sheetViews>
  <sheetFormatPr baseColWidth="10" defaultColWidth="9.140625" defaultRowHeight="15" x14ac:dyDescent="0.25"/>
  <cols>
    <col min="2" max="2" width="40.140625" customWidth="1"/>
    <col min="3" max="3" width="72.5703125" bestFit="1" customWidth="1"/>
    <col min="4" max="4" width="15" customWidth="1"/>
    <col min="5" max="5" width="15.42578125" customWidth="1"/>
    <col min="6" max="6" width="18.42578125" bestFit="1" customWidth="1"/>
    <col min="7" max="7" width="20.28515625" customWidth="1"/>
    <col min="8" max="8" width="17.5703125" customWidth="1"/>
    <col min="9" max="9" width="19.140625" customWidth="1"/>
    <col min="10" max="10" width="16.28515625" bestFit="1" customWidth="1"/>
    <col min="11" max="11" width="16.28515625" customWidth="1"/>
  </cols>
  <sheetData>
    <row r="1" spans="2:11" x14ac:dyDescent="0.25">
      <c r="B1" s="8"/>
      <c r="C1" s="8"/>
      <c r="D1" s="8"/>
      <c r="E1" s="8"/>
      <c r="F1" s="8"/>
      <c r="G1" s="8"/>
      <c r="H1" s="8"/>
      <c r="I1" s="8"/>
      <c r="J1" s="8"/>
      <c r="K1" s="8"/>
    </row>
    <row r="2" spans="2:11" ht="15.75" x14ac:dyDescent="0.25">
      <c r="B2" s="1"/>
      <c r="C2" s="1"/>
      <c r="D2" s="1"/>
      <c r="E2" s="1"/>
      <c r="F2" s="1"/>
      <c r="G2" s="1"/>
      <c r="H2" s="8"/>
      <c r="I2" s="8"/>
      <c r="J2" s="8"/>
      <c r="K2" s="8"/>
    </row>
    <row r="3" spans="2:11" ht="15.75" x14ac:dyDescent="0.25">
      <c r="B3" s="1"/>
      <c r="C3" s="6" t="s">
        <v>0</v>
      </c>
      <c r="D3" s="6"/>
      <c r="E3" s="6"/>
      <c r="F3" s="6"/>
      <c r="G3" s="6"/>
      <c r="H3" s="8"/>
      <c r="I3" s="8"/>
      <c r="J3" s="8"/>
      <c r="K3" s="8"/>
    </row>
    <row r="4" spans="2:11" ht="15.75" x14ac:dyDescent="0.25">
      <c r="B4" s="1"/>
      <c r="C4" s="6" t="s">
        <v>1</v>
      </c>
      <c r="D4" s="6"/>
      <c r="E4" s="6"/>
      <c r="F4" s="6"/>
      <c r="G4" s="6"/>
      <c r="H4" s="8"/>
      <c r="I4" s="8"/>
      <c r="J4" s="8"/>
      <c r="K4" s="8"/>
    </row>
    <row r="5" spans="2:11" ht="15.75" x14ac:dyDescent="0.25">
      <c r="B5" s="1"/>
      <c r="C5" s="6" t="s">
        <v>2</v>
      </c>
      <c r="D5" s="6"/>
      <c r="E5" s="6"/>
      <c r="F5" s="6"/>
      <c r="G5" s="6"/>
      <c r="H5" s="8"/>
      <c r="I5" s="8"/>
      <c r="J5" s="8"/>
      <c r="K5" s="8"/>
    </row>
    <row r="6" spans="2:11" ht="15.75" x14ac:dyDescent="0.25">
      <c r="B6" s="1"/>
      <c r="C6" s="1"/>
      <c r="D6" s="1"/>
      <c r="E6" s="1"/>
      <c r="F6" s="1"/>
      <c r="G6" s="1"/>
      <c r="H6" s="8"/>
      <c r="I6" s="8"/>
      <c r="J6" s="8"/>
      <c r="K6" s="8"/>
    </row>
    <row r="7" spans="2:11" x14ac:dyDescent="0.25">
      <c r="B7" s="8"/>
      <c r="C7" s="7" t="s">
        <v>25</v>
      </c>
      <c r="D7" s="7"/>
      <c r="E7" s="7"/>
      <c r="F7" s="7"/>
      <c r="G7" s="7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30" x14ac:dyDescent="0.25"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2" t="s">
        <v>8</v>
      </c>
      <c r="H9" s="4" t="s">
        <v>9</v>
      </c>
      <c r="I9" s="4" t="s">
        <v>10</v>
      </c>
      <c r="J9" s="2" t="s">
        <v>11</v>
      </c>
      <c r="K9" s="36"/>
    </row>
    <row r="10" spans="2:11" ht="30" x14ac:dyDescent="0.25">
      <c r="B10" s="9" t="s">
        <v>26</v>
      </c>
      <c r="C10" s="10" t="s">
        <v>27</v>
      </c>
      <c r="D10" s="10" t="s">
        <v>28</v>
      </c>
      <c r="E10" s="11">
        <v>45145</v>
      </c>
      <c r="F10" s="12">
        <v>93220</v>
      </c>
      <c r="G10" s="13">
        <v>45163</v>
      </c>
      <c r="H10" s="14">
        <f t="shared" ref="H10:H15" si="0">+F10</f>
        <v>93220</v>
      </c>
      <c r="I10" s="15">
        <v>0</v>
      </c>
      <c r="J10" s="16" t="s">
        <v>20</v>
      </c>
      <c r="K10" s="34"/>
    </row>
    <row r="11" spans="2:11" ht="15" customHeight="1" x14ac:dyDescent="0.25">
      <c r="B11" s="17" t="s">
        <v>26</v>
      </c>
      <c r="C11" s="18" t="s">
        <v>29</v>
      </c>
      <c r="D11" s="10" t="s">
        <v>30</v>
      </c>
      <c r="E11" s="19" t="s">
        <v>33</v>
      </c>
      <c r="F11" s="20">
        <v>376125</v>
      </c>
      <c r="G11" s="13">
        <v>45148</v>
      </c>
      <c r="H11" s="14">
        <f t="shared" si="0"/>
        <v>376125</v>
      </c>
      <c r="I11" s="15">
        <v>0</v>
      </c>
      <c r="J11" s="16" t="s">
        <v>20</v>
      </c>
      <c r="K11" s="34"/>
    </row>
    <row r="12" spans="2:11" ht="15.75" x14ac:dyDescent="0.25">
      <c r="B12" s="17"/>
      <c r="C12" s="18"/>
      <c r="D12" s="10" t="s">
        <v>31</v>
      </c>
      <c r="E12" s="19"/>
      <c r="F12" s="20">
        <v>57525</v>
      </c>
      <c r="G12" s="13">
        <v>45148</v>
      </c>
      <c r="H12" s="21">
        <f t="shared" si="0"/>
        <v>57525</v>
      </c>
      <c r="I12" s="15">
        <v>0</v>
      </c>
      <c r="J12" s="16" t="s">
        <v>20</v>
      </c>
      <c r="K12" s="34"/>
    </row>
    <row r="13" spans="2:11" ht="15.75" x14ac:dyDescent="0.25">
      <c r="B13" s="17"/>
      <c r="C13" s="18"/>
      <c r="D13" s="10" t="s">
        <v>32</v>
      </c>
      <c r="E13" s="19"/>
      <c r="F13" s="20">
        <v>32597.5</v>
      </c>
      <c r="G13" s="13">
        <v>45148</v>
      </c>
      <c r="H13" s="14">
        <f t="shared" si="0"/>
        <v>32597.5</v>
      </c>
      <c r="I13" s="15">
        <v>0</v>
      </c>
      <c r="J13" s="16" t="s">
        <v>20</v>
      </c>
      <c r="K13" s="34"/>
    </row>
    <row r="14" spans="2:11" ht="30" x14ac:dyDescent="0.25">
      <c r="B14" s="9" t="s">
        <v>34</v>
      </c>
      <c r="C14" s="10" t="s">
        <v>35</v>
      </c>
      <c r="D14" s="10" t="s">
        <v>36</v>
      </c>
      <c r="E14" s="11">
        <v>45152</v>
      </c>
      <c r="F14" s="20">
        <v>10380</v>
      </c>
      <c r="G14" s="13">
        <v>45166</v>
      </c>
      <c r="H14" s="14">
        <f t="shared" si="0"/>
        <v>10380</v>
      </c>
      <c r="I14" s="15">
        <v>0</v>
      </c>
      <c r="J14" s="16" t="s">
        <v>20</v>
      </c>
      <c r="K14" s="34"/>
    </row>
    <row r="15" spans="2:11" ht="30" x14ac:dyDescent="0.25">
      <c r="B15" s="9" t="s">
        <v>37</v>
      </c>
      <c r="C15" s="10" t="s">
        <v>38</v>
      </c>
      <c r="D15" s="10" t="s">
        <v>39</v>
      </c>
      <c r="E15" s="13">
        <v>45141</v>
      </c>
      <c r="F15" s="22">
        <v>482797</v>
      </c>
      <c r="G15" s="13">
        <v>45168</v>
      </c>
      <c r="H15" s="14">
        <f t="shared" si="0"/>
        <v>482797</v>
      </c>
      <c r="I15" s="15">
        <f>+F15-H15</f>
        <v>0</v>
      </c>
      <c r="J15" s="16" t="s">
        <v>20</v>
      </c>
      <c r="K15" s="34"/>
    </row>
    <row r="16" spans="2:11" ht="15.75" x14ac:dyDescent="0.25">
      <c r="B16" s="9" t="s">
        <v>40</v>
      </c>
      <c r="C16" s="10" t="s">
        <v>42</v>
      </c>
      <c r="D16" s="10" t="s">
        <v>19</v>
      </c>
      <c r="E16" s="11">
        <v>45145</v>
      </c>
      <c r="F16" s="20">
        <v>229592.91</v>
      </c>
      <c r="G16" s="13">
        <v>45159</v>
      </c>
      <c r="H16" s="14">
        <f>+F16</f>
        <v>229592.91</v>
      </c>
      <c r="I16" s="15">
        <f t="shared" ref="I16:I32" si="1">+F16-H16</f>
        <v>0</v>
      </c>
      <c r="J16" s="16" t="s">
        <v>20</v>
      </c>
      <c r="K16" s="34"/>
    </row>
    <row r="17" spans="2:11" ht="30" x14ac:dyDescent="0.25">
      <c r="B17" s="9" t="s">
        <v>34</v>
      </c>
      <c r="C17" s="10" t="s">
        <v>41</v>
      </c>
      <c r="D17" s="10" t="s">
        <v>43</v>
      </c>
      <c r="E17" s="11">
        <v>45155</v>
      </c>
      <c r="F17" s="20">
        <v>6750</v>
      </c>
      <c r="G17" s="23">
        <v>45174</v>
      </c>
      <c r="H17" s="14">
        <f t="shared" ref="H17:H32" si="2">+F17</f>
        <v>6750</v>
      </c>
      <c r="I17" s="15">
        <f t="shared" si="1"/>
        <v>0</v>
      </c>
      <c r="J17" s="16" t="s">
        <v>20</v>
      </c>
      <c r="K17" s="34"/>
    </row>
    <row r="18" spans="2:11" x14ac:dyDescent="0.25">
      <c r="B18" s="9" t="s">
        <v>44</v>
      </c>
      <c r="C18" s="10" t="s">
        <v>45</v>
      </c>
      <c r="D18" s="10" t="s">
        <v>46</v>
      </c>
      <c r="E18" s="11" t="s">
        <v>47</v>
      </c>
      <c r="F18" s="20">
        <v>11918</v>
      </c>
      <c r="G18" s="23">
        <v>45174</v>
      </c>
      <c r="H18" s="14">
        <f t="shared" si="2"/>
        <v>11918</v>
      </c>
      <c r="I18" s="15">
        <f t="shared" si="1"/>
        <v>0</v>
      </c>
      <c r="J18" s="16" t="s">
        <v>20</v>
      </c>
      <c r="K18" s="34"/>
    </row>
    <row r="19" spans="2:11" ht="30" x14ac:dyDescent="0.25">
      <c r="B19" s="24" t="s">
        <v>48</v>
      </c>
      <c r="C19" s="10" t="s">
        <v>49</v>
      </c>
      <c r="D19" s="10" t="s">
        <v>50</v>
      </c>
      <c r="E19" s="11">
        <v>45145</v>
      </c>
      <c r="F19" s="22">
        <v>3100</v>
      </c>
      <c r="G19" s="23">
        <v>45174</v>
      </c>
      <c r="H19" s="14">
        <f t="shared" si="2"/>
        <v>3100</v>
      </c>
      <c r="I19" s="15">
        <f t="shared" si="1"/>
        <v>0</v>
      </c>
      <c r="J19" s="16" t="s">
        <v>20</v>
      </c>
      <c r="K19" s="34"/>
    </row>
    <row r="20" spans="2:11" ht="30" x14ac:dyDescent="0.25">
      <c r="B20" s="25" t="s">
        <v>51</v>
      </c>
      <c r="C20" s="10" t="s">
        <v>54</v>
      </c>
      <c r="D20" s="10" t="s">
        <v>53</v>
      </c>
      <c r="E20" s="23" t="s">
        <v>52</v>
      </c>
      <c r="F20" s="20">
        <v>44863.67</v>
      </c>
      <c r="G20" s="11">
        <v>45182</v>
      </c>
      <c r="H20" s="14">
        <f t="shared" si="2"/>
        <v>44863.67</v>
      </c>
      <c r="I20" s="15">
        <f t="shared" si="1"/>
        <v>0</v>
      </c>
      <c r="J20" s="16" t="s">
        <v>20</v>
      </c>
      <c r="K20" s="34"/>
    </row>
    <row r="21" spans="2:11" ht="15.75" x14ac:dyDescent="0.25">
      <c r="B21" s="9" t="s">
        <v>21</v>
      </c>
      <c r="C21" s="10" t="s">
        <v>22</v>
      </c>
      <c r="D21" s="10" t="s">
        <v>55</v>
      </c>
      <c r="E21" s="13">
        <v>45168</v>
      </c>
      <c r="F21" s="20">
        <v>14956.5</v>
      </c>
      <c r="G21" s="11">
        <v>45166</v>
      </c>
      <c r="H21" s="14">
        <f t="shared" si="2"/>
        <v>14956.5</v>
      </c>
      <c r="I21" s="15">
        <f t="shared" si="1"/>
        <v>0</v>
      </c>
      <c r="J21" s="16" t="s">
        <v>20</v>
      </c>
      <c r="K21" s="34"/>
    </row>
    <row r="22" spans="2:11" ht="30" x14ac:dyDescent="0.25">
      <c r="B22" s="9" t="s">
        <v>56</v>
      </c>
      <c r="C22" s="10" t="s">
        <v>58</v>
      </c>
      <c r="D22" s="10" t="s">
        <v>57</v>
      </c>
      <c r="E22" s="11">
        <v>45159</v>
      </c>
      <c r="F22" s="21">
        <v>16342.56</v>
      </c>
      <c r="G22" s="13">
        <v>45184</v>
      </c>
      <c r="H22" s="22">
        <v>16342.56</v>
      </c>
      <c r="I22" s="15">
        <f t="shared" si="1"/>
        <v>0</v>
      </c>
      <c r="J22" s="16" t="s">
        <v>20</v>
      </c>
      <c r="K22" s="34"/>
    </row>
    <row r="23" spans="2:11" ht="30" x14ac:dyDescent="0.25">
      <c r="B23" s="9" t="s">
        <v>59</v>
      </c>
      <c r="C23" s="10" t="s">
        <v>60</v>
      </c>
      <c r="D23" s="10" t="s">
        <v>61</v>
      </c>
      <c r="E23" s="11" t="s">
        <v>62</v>
      </c>
      <c r="F23" s="20">
        <v>28703.5</v>
      </c>
      <c r="G23" s="23">
        <v>45184</v>
      </c>
      <c r="H23" s="14">
        <f t="shared" si="2"/>
        <v>28703.5</v>
      </c>
      <c r="I23" s="15">
        <f t="shared" si="1"/>
        <v>0</v>
      </c>
      <c r="J23" s="16" t="s">
        <v>20</v>
      </c>
      <c r="K23" s="34"/>
    </row>
    <row r="24" spans="2:11" ht="30" x14ac:dyDescent="0.25">
      <c r="B24" s="9" t="s">
        <v>63</v>
      </c>
      <c r="C24" s="10" t="s">
        <v>64</v>
      </c>
      <c r="D24" s="10" t="s">
        <v>65</v>
      </c>
      <c r="E24" s="23">
        <v>45163</v>
      </c>
      <c r="F24" s="22">
        <v>50799</v>
      </c>
      <c r="G24" s="23">
        <v>45185</v>
      </c>
      <c r="H24" s="14">
        <f t="shared" si="2"/>
        <v>50799</v>
      </c>
      <c r="I24" s="15">
        <f t="shared" si="1"/>
        <v>0</v>
      </c>
      <c r="J24" s="16" t="s">
        <v>20</v>
      </c>
      <c r="K24" s="34"/>
    </row>
    <row r="25" spans="2:11" ht="30" x14ac:dyDescent="0.25">
      <c r="B25" s="9" t="s">
        <v>34</v>
      </c>
      <c r="C25" s="10" t="s">
        <v>66</v>
      </c>
      <c r="D25" s="10" t="s">
        <v>67</v>
      </c>
      <c r="E25" s="23" t="s">
        <v>68</v>
      </c>
      <c r="F25" s="22">
        <v>7620</v>
      </c>
      <c r="G25" s="23">
        <v>45184</v>
      </c>
      <c r="H25" s="14">
        <f t="shared" si="2"/>
        <v>7620</v>
      </c>
      <c r="I25" s="15">
        <f t="shared" si="1"/>
        <v>0</v>
      </c>
      <c r="J25" s="16" t="s">
        <v>20</v>
      </c>
      <c r="K25" s="34"/>
    </row>
    <row r="26" spans="2:11" ht="45" customHeight="1" x14ac:dyDescent="0.25">
      <c r="B26" s="9" t="s">
        <v>26</v>
      </c>
      <c r="C26" s="10" t="s">
        <v>69</v>
      </c>
      <c r="D26" s="10" t="s">
        <v>70</v>
      </c>
      <c r="E26" s="23">
        <v>45166</v>
      </c>
      <c r="F26" s="12">
        <v>715450.68</v>
      </c>
      <c r="G26" s="23">
        <v>45184</v>
      </c>
      <c r="H26" s="14">
        <f t="shared" si="2"/>
        <v>715450.68</v>
      </c>
      <c r="I26" s="15">
        <f t="shared" si="1"/>
        <v>0</v>
      </c>
      <c r="J26" s="16" t="s">
        <v>20</v>
      </c>
      <c r="K26" s="34"/>
    </row>
    <row r="27" spans="2:11" ht="30" x14ac:dyDescent="0.25">
      <c r="B27" s="24" t="s">
        <v>23</v>
      </c>
      <c r="C27" s="10" t="s">
        <v>72</v>
      </c>
      <c r="D27" s="10" t="s">
        <v>71</v>
      </c>
      <c r="E27" s="23">
        <v>45166</v>
      </c>
      <c r="F27" s="22">
        <v>22531.25</v>
      </c>
      <c r="G27" s="23">
        <v>45184</v>
      </c>
      <c r="H27" s="14">
        <f t="shared" si="2"/>
        <v>22531.25</v>
      </c>
      <c r="I27" s="15">
        <f t="shared" si="1"/>
        <v>0</v>
      </c>
      <c r="J27" s="16" t="s">
        <v>20</v>
      </c>
      <c r="K27" s="34"/>
    </row>
    <row r="28" spans="2:11" ht="30" x14ac:dyDescent="0.25">
      <c r="B28" s="9" t="s">
        <v>24</v>
      </c>
      <c r="C28" s="10" t="s">
        <v>73</v>
      </c>
      <c r="D28" s="10" t="s">
        <v>74</v>
      </c>
      <c r="E28" s="23" t="s">
        <v>75</v>
      </c>
      <c r="F28" s="22">
        <v>64192</v>
      </c>
      <c r="G28" s="13">
        <v>45195</v>
      </c>
      <c r="H28" s="14">
        <f t="shared" si="2"/>
        <v>64192</v>
      </c>
      <c r="I28" s="15">
        <f t="shared" si="1"/>
        <v>0</v>
      </c>
      <c r="J28" s="16" t="s">
        <v>20</v>
      </c>
      <c r="K28" s="34"/>
    </row>
    <row r="29" spans="2:11" ht="30" x14ac:dyDescent="0.25">
      <c r="B29" s="9" t="s">
        <v>34</v>
      </c>
      <c r="C29" s="10" t="s">
        <v>77</v>
      </c>
      <c r="D29" s="10" t="s">
        <v>76</v>
      </c>
      <c r="E29" s="23" t="s">
        <v>78</v>
      </c>
      <c r="F29" s="22">
        <v>6750</v>
      </c>
      <c r="G29" s="13">
        <v>45195</v>
      </c>
      <c r="H29" s="14">
        <f t="shared" si="2"/>
        <v>6750</v>
      </c>
      <c r="I29" s="15">
        <f t="shared" si="1"/>
        <v>0</v>
      </c>
      <c r="J29" s="16" t="s">
        <v>20</v>
      </c>
      <c r="K29" s="34"/>
    </row>
    <row r="30" spans="2:11" ht="30" x14ac:dyDescent="0.25">
      <c r="B30" s="9" t="s">
        <v>80</v>
      </c>
      <c r="C30" s="10" t="s">
        <v>81</v>
      </c>
      <c r="D30" s="10" t="s">
        <v>82</v>
      </c>
      <c r="E30" s="23">
        <v>45174</v>
      </c>
      <c r="F30" s="26" t="s">
        <v>79</v>
      </c>
      <c r="G30" s="13">
        <v>45195</v>
      </c>
      <c r="H30" s="14" t="str">
        <f t="shared" si="2"/>
        <v>10,533.86 </v>
      </c>
      <c r="I30" s="15">
        <v>0</v>
      </c>
      <c r="J30" s="16" t="s">
        <v>20</v>
      </c>
      <c r="K30" s="34"/>
    </row>
    <row r="31" spans="2:11" ht="30.75" customHeight="1" x14ac:dyDescent="0.25">
      <c r="B31" s="17" t="s">
        <v>34</v>
      </c>
      <c r="C31" s="18" t="s">
        <v>86</v>
      </c>
      <c r="D31" s="10" t="s">
        <v>83</v>
      </c>
      <c r="E31" s="11">
        <v>45175</v>
      </c>
      <c r="F31" s="22">
        <v>8340</v>
      </c>
      <c r="G31" s="23">
        <v>45175</v>
      </c>
      <c r="H31" s="14">
        <f t="shared" si="2"/>
        <v>8340</v>
      </c>
      <c r="I31" s="15">
        <f t="shared" si="1"/>
        <v>0</v>
      </c>
      <c r="J31" s="16" t="s">
        <v>20</v>
      </c>
      <c r="K31" s="34"/>
    </row>
    <row r="32" spans="2:11" x14ac:dyDescent="0.25">
      <c r="B32" s="17"/>
      <c r="C32" s="18"/>
      <c r="D32" s="10" t="s">
        <v>84</v>
      </c>
      <c r="E32" s="11" t="s">
        <v>85</v>
      </c>
      <c r="F32" s="22">
        <v>13500</v>
      </c>
      <c r="G32" s="23">
        <v>45177</v>
      </c>
      <c r="H32" s="14">
        <f t="shared" si="2"/>
        <v>13500</v>
      </c>
      <c r="I32" s="15">
        <f t="shared" si="1"/>
        <v>0</v>
      </c>
      <c r="J32" s="16" t="s">
        <v>20</v>
      </c>
      <c r="K32" s="34"/>
    </row>
    <row r="33" spans="2:11" ht="15.75" x14ac:dyDescent="0.25">
      <c r="B33" s="27"/>
      <c r="C33" s="2" t="s">
        <v>12</v>
      </c>
      <c r="D33" s="27"/>
      <c r="E33" s="27"/>
      <c r="F33" s="3">
        <f>SUM(F10:F32)</f>
        <v>2298054.5699999998</v>
      </c>
      <c r="G33" s="28"/>
      <c r="H33" s="5">
        <f>SUM(H10:H32)</f>
        <v>2298054.5699999998</v>
      </c>
      <c r="I33" s="5">
        <v>0</v>
      </c>
      <c r="J33" s="28"/>
      <c r="K33" s="35"/>
    </row>
    <row r="34" spans="2:11" x14ac:dyDescent="0.25">
      <c r="B34" s="8"/>
      <c r="C34" s="29"/>
      <c r="D34" s="29"/>
      <c r="E34" s="29"/>
      <c r="F34" s="30"/>
      <c r="G34" s="29"/>
      <c r="H34" s="8"/>
      <c r="I34" s="8"/>
      <c r="J34" s="8"/>
      <c r="K34" s="8"/>
    </row>
    <row r="35" spans="2:1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25">
      <c r="B37" s="8"/>
      <c r="C37" s="8" t="s">
        <v>13</v>
      </c>
      <c r="D37" s="8"/>
      <c r="E37" s="8"/>
      <c r="F37" s="31" t="s">
        <v>14</v>
      </c>
      <c r="G37" s="31"/>
      <c r="H37" s="8"/>
      <c r="I37" s="8"/>
      <c r="J37" s="8"/>
      <c r="K37" s="8"/>
    </row>
    <row r="38" spans="2:1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x14ac:dyDescent="0.25">
      <c r="B39" s="8"/>
      <c r="C39" s="32" t="s">
        <v>15</v>
      </c>
      <c r="D39" s="33"/>
      <c r="E39" s="31" t="s">
        <v>16</v>
      </c>
      <c r="F39" s="31"/>
      <c r="G39" s="31"/>
      <c r="H39" s="8"/>
      <c r="I39" s="8"/>
      <c r="J39" s="8"/>
      <c r="K39" s="8"/>
    </row>
    <row r="40" spans="2:11" x14ac:dyDescent="0.25">
      <c r="B40" s="8"/>
      <c r="C40" s="32" t="s">
        <v>17</v>
      </c>
      <c r="D40" s="33"/>
      <c r="E40" s="31" t="s">
        <v>18</v>
      </c>
      <c r="F40" s="31"/>
      <c r="G40" s="31"/>
      <c r="H40" s="8"/>
      <c r="I40" s="8"/>
      <c r="J40" s="8"/>
      <c r="K40" s="8"/>
    </row>
  </sheetData>
  <mergeCells count="12">
    <mergeCell ref="B11:B13"/>
    <mergeCell ref="E11:E13"/>
    <mergeCell ref="B31:B32"/>
    <mergeCell ref="C31:C32"/>
    <mergeCell ref="E40:G40"/>
    <mergeCell ref="C3:G3"/>
    <mergeCell ref="C4:G4"/>
    <mergeCell ref="C5:G5"/>
    <mergeCell ref="C7:G7"/>
    <mergeCell ref="F37:G37"/>
    <mergeCell ref="E39:G39"/>
    <mergeCell ref="C11:C13"/>
  </mergeCells>
  <pageMargins left="0.62992125984251968" right="0.19685039370078741" top="0.74803149606299213" bottom="0.74803149606299213" header="0.31496062992125984" footer="0.31496062992125984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2023-10-03T18:09:25Z</cp:lastPrinted>
  <dcterms:created xsi:type="dcterms:W3CDTF">2023-06-29T12:33:17Z</dcterms:created>
  <dcterms:modified xsi:type="dcterms:W3CDTF">2023-10-03T19:34:59Z</dcterms:modified>
</cp:coreProperties>
</file>