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2871AE82-9515-4F54-B26C-D70A3D869405}" xr6:coauthVersionLast="47" xr6:coauthVersionMax="47" xr10:uidLastSave="{00000000-0000-0000-0000-000000000000}"/>
  <bookViews>
    <workbookView xWindow="-120" yWindow="-120" windowWidth="29040" windowHeight="15840" xr2:uid="{F40D76FA-02B6-47EB-B4DA-DF2296057E4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G25" i="1"/>
  <c r="H25" i="1" s="1"/>
  <c r="G16" i="1"/>
  <c r="H16" i="1" s="1"/>
  <c r="H24" i="1"/>
  <c r="G15" i="1"/>
  <c r="H15" i="1" s="1"/>
  <c r="G13" i="1"/>
  <c r="G11" i="1"/>
  <c r="G26" i="1" l="1"/>
  <c r="E26" i="1"/>
</calcChain>
</file>

<file path=xl/sharedStrings.xml><?xml version="1.0" encoding="utf-8"?>
<sst xmlns="http://schemas.openxmlformats.org/spreadsheetml/2006/main" count="86" uniqueCount="68">
  <si>
    <t>MINISTERIO DE HACIENDA</t>
  </si>
  <si>
    <t>DIRECCION GENERAL DE JUBILACIONES Y PENSIONES</t>
  </si>
  <si>
    <t>DEPARTAMENTO FINANCIERO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</si>
  <si>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</si>
  <si>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</si>
  <si>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</si>
  <si>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</si>
  <si>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</si>
  <si>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</si>
  <si>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</si>
  <si>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</si>
  <si>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</si>
  <si>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TOTAL RD$</t>
  </si>
  <si>
    <t xml:space="preserve">                              Preparado por:</t>
  </si>
  <si>
    <t>Aprobado por:</t>
  </si>
  <si>
    <t>Soleidy Mota Peguero</t>
  </si>
  <si>
    <t>Carmen Adelina Gomez</t>
  </si>
  <si>
    <t>Analista Financiera</t>
  </si>
  <si>
    <t>Encargada departamento financiero</t>
  </si>
  <si>
    <t>CARIBETRACK, EIRL</t>
  </si>
  <si>
    <t xml:space="preserve">SERVICIO DE REINSTALACIÓN DE DOS UNIDADES DE GPS PARA MOTOCICLETAS </t>
  </si>
  <si>
    <t>B1500000024</t>
  </si>
  <si>
    <t>14/07/202</t>
  </si>
  <si>
    <t>COMPLETADO</t>
  </si>
  <si>
    <t>JGD MULTISERVICES, SRL</t>
  </si>
  <si>
    <t>ADQ. DE ALIMENTOS Y BEBIDAS</t>
  </si>
  <si>
    <t>B1500000036</t>
  </si>
  <si>
    <t>DELTA COMERCIAL</t>
  </si>
  <si>
    <t>SERVICIOS DE MANTENIMIENTO Y REPARACIÓN DE VEHÍCULO</t>
  </si>
  <si>
    <t xml:space="preserve"> B1500018301</t>
  </si>
  <si>
    <t>AGUA PLANETA AZUL</t>
  </si>
  <si>
    <t>ADQUISICIÓN DE AGUA MINERAL PARA 216  BOTELLONES DE 5 GL,</t>
  </si>
  <si>
    <t>B1500162284</t>
  </si>
  <si>
    <t>SUMINISTROS GUIPAK, SRL</t>
  </si>
  <si>
    <t xml:space="preserve">ADQUISICIÓN DE INSUMOS DE LIMPIEZA </t>
  </si>
  <si>
    <t>B1500001098</t>
  </si>
  <si>
    <t>21/07/2023.</t>
  </si>
  <si>
    <t>EDITORA LISTIN DIARIO S.A</t>
  </si>
  <si>
    <t xml:space="preserve"> SUSCRIPCIÓN ANUAL DE PERIÓDICO</t>
  </si>
  <si>
    <t>B1500008539</t>
  </si>
  <si>
    <t xml:space="preserve"> ADQUISICIÓN DE AGUA MINERAL</t>
  </si>
  <si>
    <t>B1500163053</t>
  </si>
  <si>
    <t>SINERGIT S A</t>
  </si>
  <si>
    <t>ADQUISICIÓN DE RENOVACION SERVICIO SISTEMA E-FLOW</t>
  </si>
  <si>
    <t>B1500000806</t>
  </si>
  <si>
    <t>Ascensortech, SRL</t>
  </si>
  <si>
    <t>SERVICIO DE MANTENIMIENTO PREVENTIVO Y CORRECTIVO DE ASCENSOR</t>
  </si>
  <si>
    <t>B1500000051</t>
  </si>
  <si>
    <t>Delta Comercial, SA</t>
  </si>
  <si>
    <t>B1500018361</t>
  </si>
  <si>
    <t>Loaz Trading &amp; Consulting, SRL</t>
  </si>
  <si>
    <t>ADQUISICIÓN DE PAPEL CARBON , PAPEL FORMA CONTINUA Y PAPEL BOND</t>
  </si>
  <si>
    <t>B1500000136</t>
  </si>
  <si>
    <t>Express Servicios Logisticos ESLOGIST, EIRL</t>
  </si>
  <si>
    <t>ADQUISICIÓN DE DE VASOS DESECHABLES</t>
  </si>
  <si>
    <t>B1500000342</t>
  </si>
  <si>
    <t>Garena, SRL</t>
  </si>
  <si>
    <t>ADQUISICIÓN DE ARTÍCULOS DE COCINA Y DESECHABLES</t>
  </si>
  <si>
    <t xml:space="preserve"> B1500000424</t>
  </si>
  <si>
    <t>Daf Trading, SRL</t>
  </si>
  <si>
    <t>ADQUISICIÓN DE NEUMÁTICO, ACEITES Y LIQUIDO DE FRENOS</t>
  </si>
  <si>
    <t>B1500001252</t>
  </si>
  <si>
    <t>Impresos Tres Tintas, srl</t>
  </si>
  <si>
    <t xml:space="preserve">ADQUISICIÓN DE TARJETAS DE PRESENTACIÓN </t>
  </si>
  <si>
    <t>B1500000923</t>
  </si>
  <si>
    <t>Green Pest Control JW, SRL</t>
  </si>
  <si>
    <t>ADQUISICIÓN DE CUARTO (4) SERVICIO DE FUMIGACION Y CONTROL DE PLAGAS</t>
  </si>
  <si>
    <t>PAGOS A PROVEEDORES del 01 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</si>
</sst>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0" fillId="3" borderId="1" xfId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4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87461</xdr:rowOff>
    </xdr:from>
    <xdr:to>
      <xdr:col>7</xdr:col>
      <xdr:colOff>374889</xdr:colOff>
      <xdr:row>8</xdr:row>
      <xdr:rowOff>25213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2DDD7B-2B59-4B24-A5FD-0E2764F1A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1775" y="277961"/>
          <a:ext cx="1409700" cy="1318877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1028701</xdr:colOff>
      <xdr:row>2</xdr:row>
      <xdr:rowOff>76201</xdr:rowOff>
    </xdr:from>
    <xdr:to>
      <xdr:col>0</xdr:col>
      <xdr:colOff>2095500</xdr:colOff>
      <xdr:row>7</xdr:row>
      <xdr:rowOff>152401</xdr:rowOff>
    </xdr:to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B19AA337-11A2-4C34-94F7-A1175BC531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1" y="466726"/>
          <a:ext cx="1219199" cy="10287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C654E-A0B3-4EFA-BDB7-920C69BFFDF3}">
  <dimension ref="A2:I33"/>
  <sheetViews>
    <sheetView tabSelected="1" view="pageBreakPreview" topLeftCell="A16" zoomScale="106" zoomScaleNormal="100" zoomScaleSheetLayoutView="106" workbookViewId="0">
      <selection activeCell="E30" sqref="E30:F30"/>
    </sheetView>
  </sheetViews>
  <sheetFormatPr baseColWidth="10" defaultColWidth="9.140625" defaultRowHeight="15" x14ac:dyDescent="0.25"/>
  <cols>
    <col min="1" max="1" width="40.140625" customWidth="1"/>
    <col min="2" max="2" width="72.5703125" bestFit="1" customWidth="1"/>
    <col min="3" max="3" width="15" customWidth="1"/>
    <col min="4" max="4" width="15.42578125" customWidth="1"/>
    <col min="5" max="5" width="18.42578125" bestFit="1" customWidth="1"/>
    <col min="6" max="6" width="20.28515625" customWidth="1"/>
    <col min="7" max="7" width="17.5703125" customWidth="1"/>
    <col min="8" max="8" width="19.140625" customWidth="1"/>
    <col min="9" max="9" width="14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20" t="s">
        <v>0</v>
      </c>
      <c r="C3" s="20"/>
      <c r="D3" s="20"/>
      <c r="E3" s="20"/>
      <c r="F3" s="20"/>
    </row>
    <row r="4" spans="1:9" ht="15.75" x14ac:dyDescent="0.25">
      <c r="A4" s="1"/>
      <c r="B4" s="20" t="s">
        <v>1</v>
      </c>
      <c r="C4" s="20"/>
      <c r="D4" s="20"/>
      <c r="E4" s="20"/>
      <c r="F4" s="20"/>
    </row>
    <row r="5" spans="1:9" ht="15.75" x14ac:dyDescent="0.25">
      <c r="A5" s="1"/>
      <c r="B5" s="20" t="s">
        <v>2</v>
      </c>
      <c r="C5" s="20"/>
      <c r="D5" s="20"/>
      <c r="E5" s="20"/>
      <c r="F5" s="20"/>
    </row>
    <row r="6" spans="1:9" ht="15.75" x14ac:dyDescent="0.25">
      <c r="A6" s="1"/>
      <c r="B6" s="1"/>
      <c r="C6" s="1"/>
      <c r="D6" s="1"/>
      <c r="E6" s="1"/>
      <c r="F6" s="1"/>
    </row>
    <row r="7" spans="1:9" x14ac:dyDescent="0.25">
      <c r="B7" s="21" t="s">
        <v>67</v>
      </c>
      <c r="C7" s="21"/>
      <c r="D7" s="21"/>
      <c r="E7" s="21"/>
      <c r="F7" s="21"/>
    </row>
    <row r="9" spans="1:9" ht="30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7</v>
      </c>
      <c r="F9" s="2" t="s">
        <v>8</v>
      </c>
      <c r="G9" s="4" t="s">
        <v>9</v>
      </c>
      <c r="H9" s="4" t="s">
        <v>10</v>
      </c>
      <c r="I9" s="2" t="s">
        <v>11</v>
      </c>
    </row>
    <row r="10" spans="1:9" x14ac:dyDescent="0.25">
      <c r="A10" s="18" t="s">
        <v>19</v>
      </c>
      <c r="B10" s="5" t="s">
        <v>20</v>
      </c>
      <c r="C10" s="10" t="s">
        <v>21</v>
      </c>
      <c r="D10" s="6" t="s">
        <v>22</v>
      </c>
      <c r="E10" s="7">
        <v>3226.12</v>
      </c>
      <c r="F10" s="6">
        <v>45140</v>
      </c>
      <c r="G10" s="8">
        <v>3226.12</v>
      </c>
      <c r="H10" s="9">
        <v>0</v>
      </c>
      <c r="I10" s="5" t="s">
        <v>23</v>
      </c>
    </row>
    <row r="11" spans="1:9" x14ac:dyDescent="0.25">
      <c r="A11" s="18" t="s">
        <v>24</v>
      </c>
      <c r="B11" s="10" t="s">
        <v>25</v>
      </c>
      <c r="C11" s="10" t="s">
        <v>26</v>
      </c>
      <c r="D11" s="6">
        <v>45121</v>
      </c>
      <c r="E11" s="7">
        <v>205499.26</v>
      </c>
      <c r="F11" s="6">
        <v>45128</v>
      </c>
      <c r="G11" s="8">
        <f>+E11</f>
        <v>205499.26</v>
      </c>
      <c r="H11" s="9">
        <v>0</v>
      </c>
      <c r="I11" s="5" t="s">
        <v>23</v>
      </c>
    </row>
    <row r="12" spans="1:9" x14ac:dyDescent="0.25">
      <c r="A12" s="18" t="s">
        <v>27</v>
      </c>
      <c r="B12" s="10" t="s">
        <v>28</v>
      </c>
      <c r="C12" s="10" t="s">
        <v>29</v>
      </c>
      <c r="D12" s="6">
        <v>45125</v>
      </c>
      <c r="E12" s="7">
        <v>19074.22</v>
      </c>
      <c r="F12" s="6">
        <v>45147</v>
      </c>
      <c r="G12" s="7">
        <v>19074.22</v>
      </c>
      <c r="H12" s="9">
        <v>0</v>
      </c>
      <c r="I12" s="5" t="s">
        <v>23</v>
      </c>
    </row>
    <row r="13" spans="1:9" x14ac:dyDescent="0.25">
      <c r="A13" s="18" t="s">
        <v>30</v>
      </c>
      <c r="B13" s="10" t="s">
        <v>31</v>
      </c>
      <c r="C13" s="10" t="s">
        <v>32</v>
      </c>
      <c r="D13" s="6">
        <v>45110</v>
      </c>
      <c r="E13" s="7">
        <v>12960</v>
      </c>
      <c r="F13" s="6">
        <v>45148</v>
      </c>
      <c r="G13" s="8">
        <f>+E13</f>
        <v>12960</v>
      </c>
      <c r="H13" s="9">
        <v>0</v>
      </c>
      <c r="I13" s="5" t="s">
        <v>23</v>
      </c>
    </row>
    <row r="14" spans="1:9" x14ac:dyDescent="0.25">
      <c r="A14" s="18" t="s">
        <v>33</v>
      </c>
      <c r="B14" s="10" t="s">
        <v>34</v>
      </c>
      <c r="C14" s="10" t="s">
        <v>35</v>
      </c>
      <c r="D14" s="6" t="s">
        <v>36</v>
      </c>
      <c r="E14" s="7">
        <v>70839.42</v>
      </c>
      <c r="F14" s="6">
        <v>45149</v>
      </c>
      <c r="G14" s="8">
        <v>70839.42</v>
      </c>
      <c r="H14" s="9">
        <v>0</v>
      </c>
      <c r="I14" s="5" t="s">
        <v>23</v>
      </c>
    </row>
    <row r="15" spans="1:9" x14ac:dyDescent="0.25">
      <c r="A15" s="18" t="s">
        <v>37</v>
      </c>
      <c r="B15" s="10" t="s">
        <v>38</v>
      </c>
      <c r="C15" s="10" t="s">
        <v>39</v>
      </c>
      <c r="D15" s="6">
        <v>45132</v>
      </c>
      <c r="E15" s="7">
        <v>3450</v>
      </c>
      <c r="F15" s="6">
        <v>45149</v>
      </c>
      <c r="G15" s="8">
        <f>+E15</f>
        <v>3450</v>
      </c>
      <c r="H15" s="9">
        <f>+E15-G15</f>
        <v>0</v>
      </c>
      <c r="I15" s="5" t="s">
        <v>23</v>
      </c>
    </row>
    <row r="16" spans="1:9" x14ac:dyDescent="0.25">
      <c r="A16" s="18" t="s">
        <v>30</v>
      </c>
      <c r="B16" s="10" t="s">
        <v>40</v>
      </c>
      <c r="C16" s="10" t="s">
        <v>41</v>
      </c>
      <c r="D16" s="6">
        <v>45135</v>
      </c>
      <c r="E16" s="7">
        <v>8400</v>
      </c>
      <c r="F16" s="6">
        <v>45155</v>
      </c>
      <c r="G16" s="8">
        <f>+E16</f>
        <v>8400</v>
      </c>
      <c r="H16" s="9">
        <f t="shared" ref="H16:H25" si="0">+E16-G16</f>
        <v>0</v>
      </c>
      <c r="I16" s="5" t="s">
        <v>23</v>
      </c>
    </row>
    <row r="17" spans="1:9" x14ac:dyDescent="0.25">
      <c r="A17" s="18" t="s">
        <v>42</v>
      </c>
      <c r="B17" s="10" t="s">
        <v>43</v>
      </c>
      <c r="C17" s="10" t="s">
        <v>44</v>
      </c>
      <c r="D17" s="6">
        <v>45125</v>
      </c>
      <c r="E17" s="7">
        <v>73680</v>
      </c>
      <c r="F17" s="6">
        <v>45155</v>
      </c>
      <c r="G17" s="8">
        <f t="shared" ref="G17:G25" si="1">+E17</f>
        <v>73680</v>
      </c>
      <c r="H17" s="9">
        <f t="shared" si="0"/>
        <v>0</v>
      </c>
      <c r="I17" s="5" t="s">
        <v>23</v>
      </c>
    </row>
    <row r="18" spans="1:9" x14ac:dyDescent="0.25">
      <c r="A18" s="18" t="s">
        <v>45</v>
      </c>
      <c r="B18" s="10" t="s">
        <v>46</v>
      </c>
      <c r="C18" s="10" t="s">
        <v>47</v>
      </c>
      <c r="D18" s="6">
        <v>45138</v>
      </c>
      <c r="E18" s="7">
        <v>14956.5</v>
      </c>
      <c r="F18" s="6">
        <v>45156</v>
      </c>
      <c r="G18" s="8">
        <f t="shared" si="1"/>
        <v>14956.5</v>
      </c>
      <c r="H18" s="9">
        <f t="shared" si="0"/>
        <v>0</v>
      </c>
      <c r="I18" s="5" t="s">
        <v>23</v>
      </c>
    </row>
    <row r="19" spans="1:9" x14ac:dyDescent="0.25">
      <c r="A19" s="18" t="s">
        <v>48</v>
      </c>
      <c r="B19" s="10" t="s">
        <v>28</v>
      </c>
      <c r="C19" s="10" t="s">
        <v>49</v>
      </c>
      <c r="D19" s="6">
        <v>45132</v>
      </c>
      <c r="E19" s="7">
        <v>14217.87</v>
      </c>
      <c r="F19" s="6">
        <v>45157</v>
      </c>
      <c r="G19" s="8">
        <f t="shared" si="1"/>
        <v>14217.87</v>
      </c>
      <c r="H19" s="9">
        <f t="shared" si="0"/>
        <v>0</v>
      </c>
      <c r="I19" s="5" t="s">
        <v>23</v>
      </c>
    </row>
    <row r="20" spans="1:9" x14ac:dyDescent="0.25">
      <c r="A20" s="18" t="s">
        <v>50</v>
      </c>
      <c r="B20" s="10" t="s">
        <v>51</v>
      </c>
      <c r="C20" s="10" t="s">
        <v>52</v>
      </c>
      <c r="D20" s="6">
        <v>45139</v>
      </c>
      <c r="E20" s="7">
        <v>95813.05</v>
      </c>
      <c r="F20" s="6">
        <v>45161</v>
      </c>
      <c r="G20" s="8">
        <f t="shared" si="1"/>
        <v>95813.05</v>
      </c>
      <c r="H20" s="9">
        <f t="shared" si="0"/>
        <v>0</v>
      </c>
      <c r="I20" s="5" t="s">
        <v>23</v>
      </c>
    </row>
    <row r="21" spans="1:9" x14ac:dyDescent="0.25">
      <c r="A21" s="18" t="s">
        <v>53</v>
      </c>
      <c r="B21" s="10" t="s">
        <v>54</v>
      </c>
      <c r="C21" s="10" t="s">
        <v>55</v>
      </c>
      <c r="D21" s="6">
        <v>45142</v>
      </c>
      <c r="E21" s="7">
        <v>58528</v>
      </c>
      <c r="F21" s="6">
        <v>45162</v>
      </c>
      <c r="G21" s="8">
        <f t="shared" si="1"/>
        <v>58528</v>
      </c>
      <c r="H21" s="9">
        <f t="shared" si="0"/>
        <v>0</v>
      </c>
      <c r="I21" s="5" t="s">
        <v>23</v>
      </c>
    </row>
    <row r="22" spans="1:9" x14ac:dyDescent="0.25">
      <c r="A22" s="18" t="s">
        <v>56</v>
      </c>
      <c r="B22" s="10" t="s">
        <v>57</v>
      </c>
      <c r="C22" s="10" t="s">
        <v>58</v>
      </c>
      <c r="D22" s="6">
        <v>45142</v>
      </c>
      <c r="E22" s="7">
        <v>164964</v>
      </c>
      <c r="F22" s="6">
        <v>45162</v>
      </c>
      <c r="G22" s="8">
        <f t="shared" si="1"/>
        <v>164964</v>
      </c>
      <c r="H22" s="9">
        <f t="shared" si="0"/>
        <v>0</v>
      </c>
      <c r="I22" s="5" t="s">
        <v>23</v>
      </c>
    </row>
    <row r="23" spans="1:9" x14ac:dyDescent="0.25">
      <c r="A23" s="18" t="s">
        <v>59</v>
      </c>
      <c r="B23" s="10" t="s">
        <v>60</v>
      </c>
      <c r="C23" s="10" t="s">
        <v>61</v>
      </c>
      <c r="D23" s="6">
        <v>45152</v>
      </c>
      <c r="E23" s="7">
        <v>135405</v>
      </c>
      <c r="F23" s="6">
        <v>45167</v>
      </c>
      <c r="G23" s="8">
        <f t="shared" si="1"/>
        <v>135405</v>
      </c>
      <c r="H23" s="9">
        <f t="shared" si="0"/>
        <v>0</v>
      </c>
      <c r="I23" s="5" t="s">
        <v>23</v>
      </c>
    </row>
    <row r="24" spans="1:9" x14ac:dyDescent="0.25">
      <c r="A24" s="18" t="s">
        <v>62</v>
      </c>
      <c r="B24" s="10" t="s">
        <v>63</v>
      </c>
      <c r="C24" s="10" t="s">
        <v>64</v>
      </c>
      <c r="D24" s="6">
        <v>45145</v>
      </c>
      <c r="E24" s="7">
        <v>9204</v>
      </c>
      <c r="F24" s="6">
        <v>45167</v>
      </c>
      <c r="G24" s="8">
        <f t="shared" si="1"/>
        <v>9204</v>
      </c>
      <c r="H24" s="9">
        <f t="shared" si="0"/>
        <v>0</v>
      </c>
      <c r="I24" s="5" t="s">
        <v>23</v>
      </c>
    </row>
    <row r="25" spans="1:9" x14ac:dyDescent="0.25">
      <c r="A25" s="18" t="s">
        <v>65</v>
      </c>
      <c r="B25" s="10" t="s">
        <v>66</v>
      </c>
      <c r="C25" s="10" t="s">
        <v>21</v>
      </c>
      <c r="D25" s="6">
        <v>45118</v>
      </c>
      <c r="E25" s="7">
        <v>64192</v>
      </c>
      <c r="F25" s="6">
        <v>45136</v>
      </c>
      <c r="G25" s="8">
        <f t="shared" si="1"/>
        <v>64192</v>
      </c>
      <c r="H25" s="9">
        <f t="shared" si="0"/>
        <v>0</v>
      </c>
      <c r="I25" s="5" t="s">
        <v>23</v>
      </c>
    </row>
    <row r="26" spans="1:9" ht="15.75" x14ac:dyDescent="0.25">
      <c r="A26" s="11"/>
      <c r="B26" s="2" t="s">
        <v>12</v>
      </c>
      <c r="C26" s="11"/>
      <c r="D26" s="11"/>
      <c r="E26" s="3">
        <f>SUM(E10:E25)</f>
        <v>954409.44</v>
      </c>
      <c r="F26" s="12"/>
      <c r="G26" s="13">
        <f>SUM(G10:G25)</f>
        <v>954409.44</v>
      </c>
      <c r="H26" s="13">
        <v>0</v>
      </c>
      <c r="I26" s="12"/>
    </row>
    <row r="27" spans="1:9" x14ac:dyDescent="0.25">
      <c r="B27" s="14"/>
      <c r="C27" s="14"/>
      <c r="D27" s="14"/>
      <c r="E27" s="15"/>
      <c r="F27" s="14"/>
    </row>
    <row r="30" spans="1:9" x14ac:dyDescent="0.25">
      <c r="B30" t="s">
        <v>13</v>
      </c>
      <c r="E30" s="19" t="s">
        <v>14</v>
      </c>
      <c r="F30" s="19"/>
    </row>
    <row r="32" spans="1:9" x14ac:dyDescent="0.25">
      <c r="B32" s="16" t="s">
        <v>15</v>
      </c>
      <c r="C32" s="17"/>
      <c r="D32" s="19" t="s">
        <v>16</v>
      </c>
      <c r="E32" s="19"/>
      <c r="F32" s="19"/>
    </row>
    <row r="33" spans="2:6" x14ac:dyDescent="0.25">
      <c r="B33" s="16" t="s">
        <v>17</v>
      </c>
      <c r="C33" s="17"/>
      <c r="D33" s="19" t="s">
        <v>18</v>
      </c>
      <c r="E33" s="19"/>
      <c r="F33" s="19"/>
    </row>
  </sheetData>
  <mergeCells count="7">
    <mergeCell ref="D33:F33"/>
    <mergeCell ref="B3:F3"/>
    <mergeCell ref="B4:F4"/>
    <mergeCell ref="B5:F5"/>
    <mergeCell ref="B7:F7"/>
    <mergeCell ref="E30:F30"/>
    <mergeCell ref="D32:F32"/>
  </mergeCells>
  <pageMargins left="0.19685039370078741" right="0.19685039370078741" top="0.74803149606299213" bottom="0.74803149606299213" header="0.31496062992125984" footer="0.31496062992125984"/>
  <pageSetup paperSize="9" scale="5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2023-09-04T13:26:54Z</cp:lastPrinted>
  <dcterms:created xsi:type="dcterms:W3CDTF">2023-06-29T12:33:17Z</dcterms:created>
  <dcterms:modified xsi:type="dcterms:W3CDTF">2023-09-04T13:35:49Z</dcterms:modified>
</cp:coreProperties>
</file>