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efsadfs1\PLANIFICACION Y DESARROLLO\PLANIFICACION\10. DIGEPRES\2022\Informes DIGEIG\"/>
    </mc:Choice>
  </mc:AlternateContent>
  <bookViews>
    <workbookView xWindow="0" yWindow="0" windowWidth="12090" windowHeight="9045"/>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0" i="1" l="1"/>
  <c r="I25" i="1" l="1"/>
  <c r="J29" i="1" l="1"/>
  <c r="J30" i="1"/>
  <c r="I29" i="1"/>
  <c r="I30" i="1"/>
  <c r="C16" i="1" l="1"/>
  <c r="C15" i="1"/>
  <c r="C14" i="1"/>
</calcChain>
</file>

<file path=xl/sharedStrings.xml><?xml version="1.0" encoding="utf-8"?>
<sst xmlns="http://schemas.openxmlformats.org/spreadsheetml/2006/main" count="70" uniqueCount="70">
  <si>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</si>
  <si>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</si>
  <si>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</si>
  <si>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</si>
  <si>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</si>
  <si>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</si>
  <si>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</si>
  <si>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</si>
  <si>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</si>
  <si>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</si>
  <si>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</si>
  <si>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</si>
  <si>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</si>
  <si>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</si>
  <si>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</si>
  <si>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</si>
  <si>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</si>
  <si>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</si>
  <si>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</si>
  <si>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</si>
  <si>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</si>
  <si>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</si>
  <si>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</si>
  <si>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</si>
  <si>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</si>
  <si>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</si>
  <si>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</si>
  <si>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</si>
  <si>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</si>
  <si>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</si>
  <si>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</si>
  <si>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</si>
  <si>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</si>
  <si>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</si>
  <si>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</si>
  <si>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</si>
  <si>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</si>
  <si>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</si>
  <si>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</si>
  <si>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</si>
  <si>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</si>
  <si>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</si>
  <si>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</si>
  <si>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</si>
  <si>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</si>
  <si>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</si>
  <si>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</si>
  <si>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</si>
  <si>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Programación Trimestral</t>
  </si>
  <si>
    <t>Ejecución Trimestral</t>
  </si>
  <si>
    <t xml:space="preserve"> Presupuesto Anual</t>
  </si>
  <si>
    <t>Informe de Evaluación Trimestral de las Metas Físicas-Financieras</t>
  </si>
  <si>
    <t>0205- Ministerio de Hacienda</t>
  </si>
  <si>
    <t>01- Ministerio de Hacienda</t>
  </si>
  <si>
    <t>0012- Dirección General de Jubilaciones y Pensiones a Cargo del Estado</t>
  </si>
  <si>
    <t>Garantizar la sostenibilidad de las finanzas públicas para contribuir a la estabilidad macroeconómica a través de un eficiente y equitativo diseño y ejecución de las políticas de ingresos, gastos y financiamiento, que impulse el bienestar de la sociedad dominicana.</t>
  </si>
  <si>
    <t>Ser una institución funcionalmente integrada, eficiente y transparente en la gestión de las finanzas públicas, que cumple de manera eficaz con sus objetivos, posee recursos humanos de alta calificación y goza del reconocimiento de la ciudadanía.</t>
  </si>
  <si>
    <t>2.2.3</t>
  </si>
  <si>
    <t>21- Administración de Pensiones y Jubilaciones</t>
  </si>
  <si>
    <t>Administrar e impulsar el cumplimiento del pago de las obligaciones del Estado con el Sistema Previsional Público.</t>
  </si>
  <si>
    <t>Pensionados y Jubilados a cargo del Estado</t>
  </si>
  <si>
    <t>6305 - Pensionados y jubilados con derechos previsionales oportunamente otorgados</t>
  </si>
  <si>
    <t>Cantidad de pensiones pagadas</t>
  </si>
  <si>
    <t>Nota: La producción física hace referencia a la cantidad de pensiones pagadas, siendo un valor acumulativo y no una sumatoria del total de los periodos.</t>
  </si>
  <si>
    <t>Ejecución del pago de la nómina de jubilados y pensionados a cargo del Estado.</t>
  </si>
  <si>
    <t>6305 - Pensionados y jubilados con derechos previsionales oportunamente otorgados.</t>
  </si>
  <si>
    <t>Alcanzar al 2022 un incremento de la cantidad de pensiones pagadas a cargo del Estado de un 14% con respecto a la cantidad de pensiones pagadas al 2021.</t>
  </si>
  <si>
    <t>A marzo 2022 la nómina de pensionados acumula un total de 171,441 pensiones pagadas. La cantidad de pensiones pagadas corresponde a un valor acumulado, cuyo incremento depende de las variaciones que se van presentando mensualmente (inclusiones y exclusiones). En comparacion con las 194,051 pensiones programadas, la meta se ha completado en un 88%. En relación a la ejecución presupuestaria del producto, se ejecutó el 76% de los fondos, considerando que el presupuesto programado fue de RD$116,631,714.00 y el monto ejecutado ascendió a RD$88,728,650.00.</t>
  </si>
  <si>
    <r>
      <t>La ejecución financiera por debajo de lo programado fue debido a que la cuota para el pago del incentivo por rendimiento y el bono por desempeño debió ser reprogramada para ser ejecutada en el T2 por las disposiciones estipuladas en la Resolucion</t>
    </r>
    <r>
      <rPr>
        <i/>
        <sz val="11"/>
        <color rgb="FFFF0000"/>
        <rFont val="Calibri"/>
        <family val="2"/>
        <scheme val="minor"/>
      </rPr>
      <t xml:space="preserve"> </t>
    </r>
    <r>
      <rPr>
        <i/>
        <sz val="11"/>
        <rFont val="Calibri"/>
        <family val="2"/>
        <scheme val="minor"/>
      </rPr>
      <t xml:space="preserve">No. 041-2020 </t>
    </r>
    <r>
      <rPr>
        <i/>
        <sz val="11"/>
        <color theme="1"/>
        <rFont val="Calibri"/>
        <family val="2"/>
        <scheme val="minor"/>
      </rPr>
      <t xml:space="preserve">que impide el pago de dicha partida en el primer trimestre del año. </t>
    </r>
    <r>
      <rPr>
        <i/>
        <sz val="11"/>
        <rFont val="Calibri"/>
        <family val="2"/>
        <scheme val="minor"/>
      </rPr>
      <t xml:space="preserve">En cuanto a la ejecución física, la meta no fue completada debido a que la mayoría de las personas que han sido beneficiadas con decretos que tenemos registrados en nuestro sistema, no se han presentado hacer toma de poseción de sus pensiones. Hasta tanto los beneficiario no se presenten, no se hace efectivo el pago de la pensión. </t>
    </r>
    <r>
      <rPr>
        <i/>
        <sz val="11"/>
        <color theme="1"/>
        <rFont val="Calibri"/>
        <family val="2"/>
        <scheme val="minor"/>
      </rPr>
      <t xml:space="preserve">
</t>
    </r>
  </si>
  <si>
    <t>Implementar mecanismos para informar a las personas cuando hayan sido beneficiadas con una pensión a cargo del Estado, así como motivarlos a que hagan su toma de posesión a la mayor brevedad posible.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</si>
</sst>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dd/mm/yyyy;@"/>
    <numFmt numFmtId="165" formatCode="[$-10409]#,##0;\-#,##0"/>
    <numFmt numFmtId="166" formatCode="[$-10409]#,##0.00;\-#,##0.00"/>
    <numFmt numFmtId="167" formatCode="[$-10409]0.00%"/>
  </numFmts>
  <fonts count="29"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8"/>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sz val="7"/>
      <color rgb="FF4D4D4D"/>
      <name val="Calibri"/>
      <family val="2"/>
    </font>
    <font>
      <b/>
      <sz val="9"/>
      <name val="Calibri"/>
      <family val="2"/>
    </font>
    <font>
      <i/>
      <sz val="11"/>
      <name val="Calibri"/>
      <family val="2"/>
      <scheme val="minor"/>
    </font>
    <font>
      <b/>
      <sz val="11"/>
      <name val="Calibri"/>
      <family val="2"/>
      <scheme val="minor"/>
    </font>
    <font>
      <i/>
      <sz val="11"/>
      <color rgb="FFFF0000"/>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42">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4">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6" fillId="8" borderId="30" xfId="0" applyFont="1" applyFill="1" applyBorder="1" applyAlignment="1">
      <alignment horizontal="center" vertical="center" wrapText="1" readingOrder="1"/>
    </xf>
    <xf numFmtId="0" fontId="16" fillId="8" borderId="31" xfId="0" applyFont="1" applyFill="1" applyBorder="1" applyAlignment="1">
      <alignment horizontal="center" vertical="center" wrapText="1" readingOrder="1"/>
    </xf>
    <xf numFmtId="0" fontId="16" fillId="8" borderId="32" xfId="0" applyFont="1" applyFill="1" applyBorder="1" applyAlignment="1">
      <alignment horizontal="center" vertical="center" wrapText="1" readingOrder="1"/>
    </xf>
    <xf numFmtId="167" fontId="17" fillId="7" borderId="25" xfId="0" applyNumberFormat="1" applyFont="1" applyFill="1" applyBorder="1" applyAlignment="1" applyProtection="1">
      <alignment horizontal="center" vertical="center" wrapText="1" readingOrder="1"/>
      <protection locked="0"/>
    </xf>
    <xf numFmtId="0" fontId="17" fillId="0" borderId="33" xfId="0" applyFont="1" applyBorder="1" applyAlignment="1" applyProtection="1">
      <alignment vertical="top" wrapText="1"/>
      <protection locked="0"/>
    </xf>
    <xf numFmtId="0" fontId="17" fillId="0" borderId="34" xfId="0" applyFont="1" applyBorder="1" applyAlignment="1" applyProtection="1">
      <alignment vertical="top" wrapText="1"/>
      <protection locked="0"/>
    </xf>
    <xf numFmtId="165" fontId="17" fillId="0" borderId="34" xfId="0" applyNumberFormat="1" applyFont="1" applyBorder="1" applyAlignment="1" applyProtection="1">
      <alignment horizontal="center" vertical="center" wrapText="1" readingOrder="1"/>
      <protection locked="0"/>
    </xf>
    <xf numFmtId="166" fontId="17" fillId="0" borderId="34" xfId="0" applyNumberFormat="1" applyFont="1" applyBorder="1" applyAlignment="1" applyProtection="1">
      <alignment horizontal="center" vertical="center" wrapText="1" readingOrder="1"/>
      <protection locked="0"/>
    </xf>
    <xf numFmtId="165" fontId="17" fillId="0" borderId="34" xfId="0" applyNumberFormat="1" applyFont="1" applyBorder="1" applyAlignment="1" applyProtection="1">
      <alignment horizontal="center" vertical="center" wrapText="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2" fillId="0" borderId="0" xfId="0" applyFont="1" applyBorder="1" applyAlignment="1" applyProtection="1">
      <alignment horizontal="left" vertical="center" wrapText="1"/>
      <protection locked="0"/>
    </xf>
    <xf numFmtId="164"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24" fillId="0" borderId="39" xfId="0" applyNumberFormat="1" applyFont="1" applyFill="1" applyBorder="1" applyAlignment="1">
      <alignment horizontal="left" vertical="center" wrapText="1" readingOrder="1"/>
    </xf>
    <xf numFmtId="0" fontId="11" fillId="0" borderId="40" xfId="0" applyNumberFormat="1" applyFont="1" applyFill="1" applyBorder="1" applyAlignment="1">
      <alignment vertical="top" wrapText="1"/>
    </xf>
    <xf numFmtId="0" fontId="11" fillId="0" borderId="41" xfId="0" applyNumberFormat="1" applyFont="1" applyFill="1" applyBorder="1" applyAlignment="1">
      <alignment vertical="top" wrapText="1"/>
    </xf>
    <xf numFmtId="0" fontId="17" fillId="7" borderId="28" xfId="2" applyNumberFormat="1" applyFont="1" applyFill="1" applyBorder="1" applyAlignment="1" applyProtection="1">
      <alignment horizontal="center" vertical="center" wrapText="1" readingOrder="1"/>
      <protection locked="0"/>
    </xf>
    <xf numFmtId="3" fontId="11" fillId="0" borderId="40" xfId="0" applyNumberFormat="1" applyFont="1" applyFill="1" applyBorder="1" applyAlignment="1">
      <alignment horizontal="center" vertical="center" wrapText="1"/>
    </xf>
    <xf numFmtId="9" fontId="11" fillId="0" borderId="40" xfId="2" applyFont="1" applyFill="1" applyBorder="1" applyAlignment="1">
      <alignment horizontal="center" vertical="center" wrapText="1"/>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4" fontId="11" fillId="0" borderId="40" xfId="0" applyNumberFormat="1" applyFont="1" applyFill="1" applyBorder="1" applyAlignment="1">
      <alignment horizontal="center" vertical="center" wrapText="1"/>
    </xf>
    <xf numFmtId="0" fontId="27" fillId="0" borderId="17" xfId="0" applyFont="1" applyBorder="1" applyAlignment="1">
      <alignment vertical="center" wrapText="1"/>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2" fillId="0" borderId="35" xfId="0" applyFont="1" applyBorder="1" applyAlignment="1" applyProtection="1">
      <alignment horizontal="left" vertical="center" wrapText="1"/>
      <protection locked="0"/>
    </xf>
    <xf numFmtId="0" fontId="22" fillId="0" borderId="36" xfId="0" applyFont="1" applyBorder="1" applyAlignment="1" applyProtection="1">
      <alignment horizontal="left" vertical="center" wrapText="1"/>
      <protection locked="0"/>
    </xf>
    <xf numFmtId="0" fontId="22" fillId="0" borderId="37" xfId="0" applyFont="1" applyBorder="1" applyAlignment="1" applyProtection="1">
      <alignment horizontal="left" vertical="center" wrapText="1"/>
      <protection locked="0"/>
    </xf>
    <xf numFmtId="0" fontId="19" fillId="0" borderId="0" xfId="0" applyFont="1" applyAlignment="1">
      <alignment horizontal="left" vertical="center" wrapText="1"/>
    </xf>
    <xf numFmtId="49" fontId="21" fillId="0" borderId="19" xfId="0" quotePrefix="1" applyNumberFormat="1" applyFont="1" applyBorder="1" applyAlignment="1" applyProtection="1">
      <alignment horizontal="left" vertical="center" wrapText="1"/>
      <protection locked="0"/>
    </xf>
    <xf numFmtId="49" fontId="21" fillId="0" borderId="20" xfId="0" quotePrefix="1" applyNumberFormat="1" applyFont="1" applyBorder="1" applyAlignment="1" applyProtection="1">
      <alignment horizontal="left" vertical="center" wrapText="1"/>
      <protection locked="0"/>
    </xf>
    <xf numFmtId="49" fontId="21" fillId="0" borderId="21" xfId="0" quotePrefix="1" applyNumberFormat="1" applyFont="1" applyBorder="1" applyAlignment="1" applyProtection="1">
      <alignment horizontal="left" vertical="center" wrapText="1"/>
      <protection locked="0"/>
    </xf>
    <xf numFmtId="0" fontId="22" fillId="0" borderId="0" xfId="0" applyFont="1" applyAlignment="1" applyProtection="1">
      <alignment horizontal="left" vertical="center" wrapText="1"/>
      <protection locked="0"/>
    </xf>
    <xf numFmtId="0" fontId="22" fillId="0" borderId="18" xfId="0" applyFont="1" applyBorder="1" applyAlignment="1" applyProtection="1">
      <alignment horizontal="left" vertical="center" wrapText="1"/>
      <protection locked="0"/>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26" fillId="0" borderId="0" xfId="0" applyFont="1" applyAlignment="1" applyProtection="1">
      <alignment horizontal="left" vertical="center" wrapText="1"/>
      <protection locked="0"/>
    </xf>
    <xf numFmtId="0" fontId="26" fillId="0" borderId="18" xfId="0" applyFont="1" applyBorder="1" applyAlignment="1" applyProtection="1">
      <alignment horizontal="left" vertical="center" wrapText="1"/>
      <protection locked="0"/>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xf numFmtId="0" fontId="14" fillId="6" borderId="38" xfId="0" applyFont="1" applyFill="1" applyBorder="1" applyAlignment="1">
      <alignment horizontal="center" vertical="center" wrapText="1" readingOrder="1"/>
    </xf>
    <xf numFmtId="0" fontId="14" fillId="6" borderId="24" xfId="0" applyFont="1" applyFill="1" applyBorder="1" applyAlignment="1">
      <alignment horizontal="center" vertical="center" wrapText="1" readingOrder="1"/>
    </xf>
    <xf numFmtId="0" fontId="15"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39" fontId="11" fillId="0" borderId="25" xfId="1" applyNumberFormat="1" applyFont="1" applyFill="1" applyBorder="1" applyAlignment="1" applyProtection="1">
      <alignment horizontal="center" vertical="center" wrapText="1" readingOrder="1"/>
      <protection locked="0"/>
    </xf>
    <xf numFmtId="39" fontId="11" fillId="0" borderId="38"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25" fillId="0" borderId="0" xfId="0" applyFont="1" applyBorder="1" applyAlignment="1" applyProtection="1">
      <alignment horizontal="center" vertical="top" wrapText="1"/>
      <protection locked="0"/>
    </xf>
    <xf numFmtId="0" fontId="10" fillId="6" borderId="22" xfId="0" applyFont="1" applyFill="1" applyBorder="1" applyAlignment="1">
      <alignment horizontal="center"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12" fillId="6" borderId="22" xfId="0" applyFont="1" applyFill="1" applyBorder="1" applyAlignment="1">
      <alignment horizontal="left" vertical="center" wrapText="1"/>
    </xf>
    <xf numFmtId="0" fontId="14" fillId="6" borderId="23" xfId="0" applyFont="1" applyFill="1" applyBorder="1" applyAlignment="1">
      <alignment horizontal="center" vertical="center" wrapText="1" readingOrder="1"/>
    </xf>
    <xf numFmtId="0" fontId="14" fillId="6" borderId="25" xfId="0" applyFont="1" applyFill="1" applyBorder="1" applyAlignment="1">
      <alignment horizontal="center" vertical="center" wrapText="1" readingOrder="1"/>
    </xf>
    <xf numFmtId="0" fontId="14" fillId="6" borderId="26" xfId="0" applyFont="1" applyFill="1" applyBorder="1" applyAlignment="1">
      <alignment horizontal="center" vertical="center" wrapText="1" readingOrder="1"/>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0" formatCode="General"/>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4" formatCode="#,##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3" formatCode="#,##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1" name="Tabla1" displayName="Tabla1" ref="A28:J30" totalsRowShown="0" headerRowDxfId="14" dataDxfId="12" headerRowBorderDxfId="13" tableBorderDxfId="11" totalsRowBorderDxfId="1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calculatedColumnFormula>SUM(F26:F28)</calculatedColumnFormula>
    </tableColumn>
    <tableColumn id="5" name="Física _x000a_(E)" dataDxfId="3"/>
    <tableColumn id="6" name="Financiera _x000a_ (F)" dataDxfId="2"/>
    <tableColumn id="7" name="Física _x000a_(%)_x000a_ G=E/C" dataDxfId="1" dataCellStyle="Porcentaje">
      <calculatedColumnFormula>Tabla1[[#This Row],[Física 
(E)]]/Tabla1[[#This Row],[Física
(C)]]</calculatedColumnFormula>
    </tableColumn>
    <tableColumn id="8" name="Financiero _x000a_(%) _x000a_H=F/D" dataDxfId="0">
      <calculatedColumnFormula>Tabla1[[#This Row],[Financiera 
 (F)]]/Tabla1[[#This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tabSelected="1" zoomScaleNormal="100" workbookViewId="0">
      <selection activeCell="D46" sqref="D46"/>
    </sheetView>
  </sheetViews>
  <sheetFormatPr baseColWidth="10" defaultRowHeight="15" x14ac:dyDescent="0.25"/>
  <cols>
    <col min="1" max="1" width="23" style="6" customWidth="1"/>
    <col min="2" max="3" width="12.7109375" style="6" customWidth="1"/>
    <col min="4" max="4" width="14.7109375" style="6" customWidth="1"/>
    <col min="5" max="5" width="12.7109375" style="6" customWidth="1"/>
    <col min="6" max="6" width="14.140625" style="6" customWidth="1"/>
    <col min="7" max="7" width="12.7109375" style="6" customWidth="1"/>
    <col min="8" max="8" width="14.140625" style="6" customWidth="1"/>
    <col min="9" max="10" width="12.7109375" style="6" customWidth="1"/>
    <col min="11" max="11" width="11.42578125" style="6"/>
  </cols>
  <sheetData>
    <row r="1" spans="1:11" ht="21.75" thickBot="1" x14ac:dyDescent="0.3">
      <c r="A1" s="20"/>
      <c r="B1" s="75" t="s">
        <v>51</v>
      </c>
      <c r="C1" s="76"/>
      <c r="D1" s="76"/>
      <c r="E1" s="76"/>
      <c r="F1" s="76"/>
      <c r="G1" s="76"/>
      <c r="H1" s="76"/>
      <c r="I1" s="76"/>
      <c r="J1" s="77"/>
      <c r="K1" s="1"/>
    </row>
    <row r="2" spans="1:11" ht="21.75" thickBot="1" x14ac:dyDescent="0.3">
      <c r="A2" s="21"/>
      <c r="B2" s="78" t="s">
        <v>0</v>
      </c>
      <c r="C2" s="79"/>
      <c r="D2" s="78" t="s">
        <v>1</v>
      </c>
      <c r="E2" s="80"/>
      <c r="F2" s="80"/>
      <c r="G2" s="79"/>
      <c r="H2" s="81"/>
      <c r="I2" s="2" t="s">
        <v>2</v>
      </c>
      <c r="J2" s="3" t="s">
        <v>3</v>
      </c>
      <c r="K2" s="1"/>
    </row>
    <row r="3" spans="1:11" ht="21.75" thickBot="1" x14ac:dyDescent="0.3">
      <c r="A3" s="22"/>
      <c r="B3" s="82" t="s">
        <v>4</v>
      </c>
      <c r="C3" s="83"/>
      <c r="D3" s="82"/>
      <c r="E3" s="83"/>
      <c r="F3" s="83"/>
      <c r="G3" s="83"/>
      <c r="H3" s="84"/>
      <c r="I3" s="26"/>
      <c r="J3" s="27"/>
      <c r="K3" s="1"/>
    </row>
    <row r="4" spans="1:11" x14ac:dyDescent="0.25">
      <c r="A4" s="71"/>
      <c r="B4" s="72"/>
      <c r="C4" s="72"/>
      <c r="D4" s="73"/>
      <c r="E4" s="73"/>
      <c r="F4" s="73"/>
      <c r="G4" s="73"/>
      <c r="H4" s="73"/>
      <c r="I4" s="72"/>
      <c r="J4" s="74"/>
      <c r="K4" s="1"/>
    </row>
    <row r="5" spans="1:11" ht="3" customHeight="1" x14ac:dyDescent="0.25">
      <c r="A5" s="87"/>
      <c r="B5" s="88"/>
      <c r="C5" s="88"/>
      <c r="D5" s="88"/>
      <c r="E5" s="88"/>
      <c r="F5" s="88"/>
      <c r="G5" s="88"/>
      <c r="H5" s="88"/>
      <c r="I5" s="88"/>
      <c r="J5" s="89"/>
      <c r="K5" s="1"/>
    </row>
    <row r="6" spans="1:11" ht="15.75" x14ac:dyDescent="0.25">
      <c r="A6" s="39" t="s">
        <v>5</v>
      </c>
      <c r="B6" s="40"/>
      <c r="C6" s="40"/>
      <c r="D6" s="40"/>
      <c r="E6" s="40"/>
      <c r="F6" s="40"/>
      <c r="G6" s="40"/>
      <c r="H6" s="40"/>
      <c r="I6" s="40"/>
      <c r="J6" s="41"/>
      <c r="K6" s="1"/>
    </row>
    <row r="7" spans="1:11" ht="15.75" x14ac:dyDescent="0.25">
      <c r="A7" s="54" t="s">
        <v>6</v>
      </c>
      <c r="B7" s="55"/>
      <c r="C7" s="55"/>
      <c r="D7" s="55"/>
      <c r="E7" s="55"/>
      <c r="F7" s="55"/>
      <c r="G7" s="55"/>
      <c r="H7" s="55"/>
      <c r="I7" s="55"/>
      <c r="J7" s="56"/>
      <c r="K7" s="1"/>
    </row>
    <row r="8" spans="1:11" x14ac:dyDescent="0.25">
      <c r="A8" s="4" t="s">
        <v>7</v>
      </c>
      <c r="B8" s="49" t="s">
        <v>52</v>
      </c>
      <c r="C8" s="50"/>
      <c r="D8" s="50"/>
      <c r="E8" s="50"/>
      <c r="F8" s="50"/>
      <c r="G8" s="50"/>
      <c r="H8" s="50"/>
      <c r="I8" s="50"/>
      <c r="J8" s="51"/>
      <c r="K8" s="1"/>
    </row>
    <row r="9" spans="1:11" ht="15" customHeight="1" x14ac:dyDescent="0.25">
      <c r="A9" s="23" t="s">
        <v>36</v>
      </c>
      <c r="B9" s="49" t="s">
        <v>53</v>
      </c>
      <c r="C9" s="50"/>
      <c r="D9" s="50"/>
      <c r="E9" s="50"/>
      <c r="F9" s="50"/>
      <c r="G9" s="50"/>
      <c r="H9" s="50"/>
      <c r="I9" s="50"/>
      <c r="J9" s="51"/>
      <c r="K9" s="1"/>
    </row>
    <row r="10" spans="1:11" x14ac:dyDescent="0.25">
      <c r="A10" s="23" t="s">
        <v>37</v>
      </c>
      <c r="B10" s="49" t="s">
        <v>54</v>
      </c>
      <c r="C10" s="50"/>
      <c r="D10" s="50"/>
      <c r="E10" s="50"/>
      <c r="F10" s="50"/>
      <c r="G10" s="50"/>
      <c r="H10" s="50"/>
      <c r="I10" s="50"/>
      <c r="J10" s="51"/>
      <c r="K10" s="1"/>
    </row>
    <row r="11" spans="1:11" ht="47.25" customHeight="1" x14ac:dyDescent="0.25">
      <c r="A11" s="4" t="s">
        <v>8</v>
      </c>
      <c r="B11" s="52" t="s">
        <v>55</v>
      </c>
      <c r="C11" s="52"/>
      <c r="D11" s="52"/>
      <c r="E11" s="52"/>
      <c r="F11" s="52"/>
      <c r="G11" s="52"/>
      <c r="H11" s="52"/>
      <c r="I11" s="52"/>
      <c r="J11" s="53"/>
    </row>
    <row r="12" spans="1:11" ht="44.25" customHeight="1" x14ac:dyDescent="0.25">
      <c r="A12" s="4" t="s">
        <v>9</v>
      </c>
      <c r="B12" s="52" t="s">
        <v>56</v>
      </c>
      <c r="C12" s="52"/>
      <c r="D12" s="52"/>
      <c r="E12" s="52"/>
      <c r="F12" s="52"/>
      <c r="G12" s="52"/>
      <c r="H12" s="52"/>
      <c r="I12" s="52"/>
      <c r="J12" s="53"/>
    </row>
    <row r="13" spans="1:11" ht="15.75" x14ac:dyDescent="0.25">
      <c r="A13" s="39" t="s">
        <v>10</v>
      </c>
      <c r="B13" s="40"/>
      <c r="C13" s="40"/>
      <c r="D13" s="40"/>
      <c r="E13" s="40"/>
      <c r="F13" s="40"/>
      <c r="G13" s="40"/>
      <c r="H13" s="40"/>
      <c r="I13" s="40"/>
      <c r="J13" s="41"/>
    </row>
    <row r="14" spans="1:11" ht="27.75" customHeight="1" x14ac:dyDescent="0.25">
      <c r="A14" s="4" t="s">
        <v>11</v>
      </c>
      <c r="B14" s="24">
        <v>2</v>
      </c>
      <c r="C14" s="86" t="str">
        <f>IFERROR(VLOOKUP(B14,'[1]Validacion datos'!A2:B5,2,FALSE),"")</f>
        <v>DESARROLLO SOCIAL</v>
      </c>
      <c r="D14" s="86"/>
      <c r="E14" s="86"/>
      <c r="F14" s="86"/>
      <c r="G14" s="86"/>
      <c r="H14" s="86"/>
      <c r="I14" s="86"/>
      <c r="J14" s="86"/>
    </row>
    <row r="15" spans="1:11" ht="26.25" customHeight="1" x14ac:dyDescent="0.25">
      <c r="A15" s="4" t="s">
        <v>12</v>
      </c>
      <c r="B15" s="7">
        <v>2.2000000000000002</v>
      </c>
      <c r="C15" s="86" t="str">
        <f>IFERROR(VLOOKUP(B15,'[1]Validacion datos'!A8:B26,2,FALSE),"")</f>
        <v>Salud y seguridad social integral</v>
      </c>
      <c r="D15" s="86"/>
      <c r="E15" s="86"/>
      <c r="F15" s="86"/>
      <c r="G15" s="86"/>
      <c r="H15" s="86"/>
      <c r="I15" s="86"/>
      <c r="J15" s="86"/>
    </row>
    <row r="16" spans="1:11" ht="33" customHeight="1" x14ac:dyDescent="0.25">
      <c r="A16" s="4" t="s">
        <v>13</v>
      </c>
      <c r="B16" s="8" t="s">
        <v>57</v>
      </c>
      <c r="C16" s="90" t="str">
        <f>IFERROR(VLOOKUP(B16,'[1]Validacion datos'!D8:E64,2,FALSE),"")</f>
        <v>Garantizar un sistema universal, único y sostenible de Seguridad Social frente a los riesgos de vejez, discapacidad y sobrevivencia, integrando y transparentando los regímenes segmentados existentes, en conformidad con la ley 87-00</v>
      </c>
      <c r="D16" s="90"/>
      <c r="E16" s="90"/>
      <c r="F16" s="90"/>
      <c r="G16" s="90"/>
      <c r="H16" s="90"/>
      <c r="I16" s="90"/>
      <c r="J16" s="90"/>
    </row>
    <row r="17" spans="1:12" ht="15.75" x14ac:dyDescent="0.25">
      <c r="A17" s="39" t="s">
        <v>14</v>
      </c>
      <c r="B17" s="40"/>
      <c r="C17" s="40"/>
      <c r="D17" s="40"/>
      <c r="E17" s="40"/>
      <c r="F17" s="40"/>
      <c r="G17" s="40"/>
      <c r="H17" s="40"/>
      <c r="I17" s="40"/>
      <c r="J17" s="41"/>
    </row>
    <row r="18" spans="1:12" ht="29.25" customHeight="1" x14ac:dyDescent="0.25">
      <c r="A18" s="4" t="s">
        <v>15</v>
      </c>
      <c r="B18" s="52" t="s">
        <v>58</v>
      </c>
      <c r="C18" s="52"/>
      <c r="D18" s="52"/>
      <c r="E18" s="52"/>
      <c r="F18" s="52"/>
      <c r="G18" s="52"/>
      <c r="H18" s="52"/>
      <c r="I18" s="52"/>
      <c r="J18" s="53"/>
    </row>
    <row r="19" spans="1:12" ht="33" customHeight="1" x14ac:dyDescent="0.25">
      <c r="A19" s="9" t="s">
        <v>16</v>
      </c>
      <c r="B19" s="52" t="s">
        <v>59</v>
      </c>
      <c r="C19" s="52"/>
      <c r="D19" s="52"/>
      <c r="E19" s="52"/>
      <c r="F19" s="52"/>
      <c r="G19" s="52"/>
      <c r="H19" s="52"/>
      <c r="I19" s="52"/>
      <c r="J19" s="53"/>
    </row>
    <row r="20" spans="1:12" ht="34.5" customHeight="1" x14ac:dyDescent="0.25">
      <c r="A20" s="9" t="s">
        <v>17</v>
      </c>
      <c r="B20" s="52" t="s">
        <v>60</v>
      </c>
      <c r="C20" s="52"/>
      <c r="D20" s="52"/>
      <c r="E20" s="52"/>
      <c r="F20" s="52"/>
      <c r="G20" s="52"/>
      <c r="H20" s="52"/>
      <c r="I20" s="52"/>
      <c r="J20" s="53"/>
    </row>
    <row r="21" spans="1:12" ht="35.25" customHeight="1" x14ac:dyDescent="0.25">
      <c r="A21" s="38" t="s">
        <v>38</v>
      </c>
      <c r="B21" s="52" t="s">
        <v>66</v>
      </c>
      <c r="C21" s="52"/>
      <c r="D21" s="52"/>
      <c r="E21" s="52"/>
      <c r="F21" s="52"/>
      <c r="G21" s="52"/>
      <c r="H21" s="52"/>
      <c r="I21" s="52"/>
      <c r="J21" s="53"/>
      <c r="K21" s="1"/>
    </row>
    <row r="22" spans="1:12" ht="15.75" x14ac:dyDescent="0.25">
      <c r="A22" s="39" t="s">
        <v>18</v>
      </c>
      <c r="B22" s="40"/>
      <c r="C22" s="40"/>
      <c r="D22" s="40"/>
      <c r="E22" s="40"/>
      <c r="F22" s="40"/>
      <c r="G22" s="40"/>
      <c r="H22" s="40"/>
      <c r="I22" s="40"/>
      <c r="J22" s="41"/>
    </row>
    <row r="23" spans="1:12" ht="15.75" x14ac:dyDescent="0.25">
      <c r="A23" s="54" t="s">
        <v>19</v>
      </c>
      <c r="B23" s="55"/>
      <c r="C23" s="55"/>
      <c r="D23" s="55"/>
      <c r="E23" s="55"/>
      <c r="F23" s="55"/>
      <c r="G23" s="55"/>
      <c r="H23" s="55"/>
      <c r="I23" s="55"/>
      <c r="J23" s="56"/>
      <c r="K23" s="1"/>
    </row>
    <row r="24" spans="1:12" ht="15" customHeight="1" x14ac:dyDescent="0.25">
      <c r="A24" s="91" t="s">
        <v>20</v>
      </c>
      <c r="B24" s="64"/>
      <c r="C24" s="92" t="s">
        <v>21</v>
      </c>
      <c r="D24" s="63"/>
      <c r="E24" s="63"/>
      <c r="F24" s="63" t="s">
        <v>22</v>
      </c>
      <c r="G24" s="63"/>
      <c r="H24" s="64"/>
      <c r="I24" s="92" t="s">
        <v>23</v>
      </c>
      <c r="J24" s="93"/>
    </row>
    <row r="25" spans="1:12" x14ac:dyDescent="0.25">
      <c r="A25" s="59"/>
      <c r="B25" s="60"/>
      <c r="C25" s="68"/>
      <c r="D25" s="69"/>
      <c r="E25" s="70"/>
      <c r="F25" s="68"/>
      <c r="G25" s="69"/>
      <c r="H25" s="70"/>
      <c r="I25" s="61" t="e">
        <f>F25/C25</f>
        <v>#DIV/0!</v>
      </c>
      <c r="J25" s="62"/>
    </row>
    <row r="26" spans="1:12" ht="15.75" x14ac:dyDescent="0.25">
      <c r="A26" s="54" t="s">
        <v>24</v>
      </c>
      <c r="B26" s="55"/>
      <c r="C26" s="55"/>
      <c r="D26" s="55"/>
      <c r="E26" s="55"/>
      <c r="F26" s="55"/>
      <c r="G26" s="55"/>
      <c r="H26" s="55"/>
      <c r="I26" s="55"/>
      <c r="J26" s="56"/>
      <c r="K26" s="1"/>
    </row>
    <row r="27" spans="1:12" x14ac:dyDescent="0.25">
      <c r="A27" s="5"/>
      <c r="B27"/>
      <c r="C27" s="65" t="s">
        <v>50</v>
      </c>
      <c r="D27" s="66"/>
      <c r="E27" s="65" t="s">
        <v>48</v>
      </c>
      <c r="F27" s="66"/>
      <c r="G27" s="65" t="s">
        <v>49</v>
      </c>
      <c r="H27" s="65"/>
      <c r="I27" s="65" t="s">
        <v>25</v>
      </c>
      <c r="J27" s="67"/>
    </row>
    <row r="28" spans="1:12" ht="38.25" x14ac:dyDescent="0.25">
      <c r="A28" s="10" t="s">
        <v>26</v>
      </c>
      <c r="B28" s="11" t="s">
        <v>27</v>
      </c>
      <c r="C28" s="11" t="s">
        <v>39</v>
      </c>
      <c r="D28" s="11" t="s">
        <v>40</v>
      </c>
      <c r="E28" s="11" t="s">
        <v>42</v>
      </c>
      <c r="F28" s="11" t="s">
        <v>43</v>
      </c>
      <c r="G28" s="11" t="s">
        <v>44</v>
      </c>
      <c r="H28" s="11" t="s">
        <v>45</v>
      </c>
      <c r="I28" s="11" t="s">
        <v>46</v>
      </c>
      <c r="J28" s="12" t="s">
        <v>47</v>
      </c>
    </row>
    <row r="29" spans="1:12" ht="46.5" customHeight="1" x14ac:dyDescent="0.25">
      <c r="A29" s="28" t="s">
        <v>61</v>
      </c>
      <c r="B29" s="28" t="s">
        <v>62</v>
      </c>
      <c r="C29" s="32">
        <v>194051</v>
      </c>
      <c r="D29" s="37">
        <v>524402708</v>
      </c>
      <c r="E29" s="32">
        <v>194051</v>
      </c>
      <c r="F29" s="32">
        <v>116631714.06999999</v>
      </c>
      <c r="G29" s="32">
        <v>171441</v>
      </c>
      <c r="H29" s="32">
        <v>88728649.599999994</v>
      </c>
      <c r="I29" s="33">
        <f>Tabla1[[#This Row],[Física 
(E)]]/Tabla1[[#This Row],[Física
(C)]]</f>
        <v>0.88348423867952242</v>
      </c>
      <c r="J29" s="33">
        <f>Tabla1[[#This Row],[Financiera 
 (F)]]/Tabla1[[#This Row],[Financiera
(D)]]</f>
        <v>0.76075920093866456</v>
      </c>
      <c r="K29" s="29"/>
      <c r="L29" s="30"/>
    </row>
    <row r="30" spans="1:12" x14ac:dyDescent="0.25">
      <c r="A30" s="14"/>
      <c r="B30" s="15"/>
      <c r="C30" s="16"/>
      <c r="D30" s="17"/>
      <c r="E30" s="17"/>
      <c r="F30" s="17">
        <f t="shared" ref="F30" si="0">SUM(F27:F29)</f>
        <v>116631714.06999999</v>
      </c>
      <c r="G30" s="18"/>
      <c r="H30" s="17"/>
      <c r="I30" s="31" t="e">
        <f>Tabla1[[#This Row],[Física 
(E)]]/Tabla1[[#This Row],[Física
(C)]]</f>
        <v>#DIV/0!</v>
      </c>
      <c r="J30" s="13">
        <f>Tabla1[[#This Row],[Financiera 
 (F)]]/Tabla1[[#This Row],[Financiera
(D)]]</f>
        <v>0</v>
      </c>
    </row>
    <row r="31" spans="1:12" x14ac:dyDescent="0.25">
      <c r="A31" s="85" t="s">
        <v>63</v>
      </c>
      <c r="B31" s="85"/>
      <c r="C31" s="85"/>
      <c r="D31" s="85"/>
      <c r="E31" s="85"/>
      <c r="F31" s="85"/>
      <c r="G31" s="85"/>
      <c r="H31" s="85"/>
      <c r="I31" s="85"/>
      <c r="J31" s="85"/>
    </row>
    <row r="32" spans="1:12" ht="15.75" x14ac:dyDescent="0.25">
      <c r="A32" s="39" t="s">
        <v>28</v>
      </c>
      <c r="B32" s="40"/>
      <c r="C32" s="40"/>
      <c r="D32" s="40"/>
      <c r="E32" s="40"/>
      <c r="F32" s="40"/>
      <c r="G32" s="40"/>
      <c r="H32" s="40"/>
      <c r="I32" s="40"/>
      <c r="J32" s="41"/>
    </row>
    <row r="33" spans="1:11" ht="15.75" x14ac:dyDescent="0.25">
      <c r="A33" s="54" t="s">
        <v>29</v>
      </c>
      <c r="B33" s="55"/>
      <c r="C33" s="55"/>
      <c r="D33" s="55"/>
      <c r="E33" s="55"/>
      <c r="F33" s="55"/>
      <c r="G33" s="55"/>
      <c r="H33" s="55"/>
      <c r="I33" s="55"/>
      <c r="J33" s="56"/>
      <c r="K33" s="1"/>
    </row>
    <row r="34" spans="1:11" x14ac:dyDescent="0.25">
      <c r="A34" s="19" t="s">
        <v>30</v>
      </c>
      <c r="B34" s="52" t="s">
        <v>65</v>
      </c>
      <c r="C34" s="52"/>
      <c r="D34" s="52"/>
      <c r="E34" s="52"/>
      <c r="F34" s="52"/>
      <c r="G34" s="52"/>
      <c r="H34" s="52"/>
      <c r="I34" s="52"/>
      <c r="J34" s="53"/>
    </row>
    <row r="35" spans="1:11" ht="30" x14ac:dyDescent="0.25">
      <c r="A35" s="19" t="s">
        <v>31</v>
      </c>
      <c r="B35" s="52" t="s">
        <v>64</v>
      </c>
      <c r="C35" s="52"/>
      <c r="D35" s="52"/>
      <c r="E35" s="52"/>
      <c r="F35" s="52"/>
      <c r="G35" s="52"/>
      <c r="H35" s="52"/>
      <c r="I35" s="52"/>
      <c r="J35" s="53"/>
    </row>
    <row r="36" spans="1:11" ht="85.5" customHeight="1" x14ac:dyDescent="0.25">
      <c r="A36" s="19" t="s">
        <v>32</v>
      </c>
      <c r="B36" s="57" t="s">
        <v>67</v>
      </c>
      <c r="C36" s="57"/>
      <c r="D36" s="57"/>
      <c r="E36" s="57"/>
      <c r="F36" s="57"/>
      <c r="G36" s="57"/>
      <c r="H36" s="57"/>
      <c r="I36" s="57"/>
      <c r="J36" s="58"/>
    </row>
    <row r="37" spans="1:11" ht="95.25" customHeight="1" x14ac:dyDescent="0.25">
      <c r="A37" s="19" t="s">
        <v>33</v>
      </c>
      <c r="B37" s="52" t="s">
        <v>68</v>
      </c>
      <c r="C37" s="52"/>
      <c r="D37" s="52"/>
      <c r="E37" s="52"/>
      <c r="F37" s="52"/>
      <c r="G37" s="52"/>
      <c r="H37" s="52"/>
      <c r="I37" s="52"/>
      <c r="J37" s="53"/>
    </row>
    <row r="38" spans="1:11" ht="15.75" x14ac:dyDescent="0.25">
      <c r="A38" s="39" t="s">
        <v>34</v>
      </c>
      <c r="B38" s="40"/>
      <c r="C38" s="40"/>
      <c r="D38" s="40"/>
      <c r="E38" s="40"/>
      <c r="F38" s="40"/>
      <c r="G38" s="40"/>
      <c r="H38" s="40"/>
      <c r="I38" s="40"/>
      <c r="J38" s="41"/>
    </row>
    <row r="39" spans="1:11" ht="15.75" x14ac:dyDescent="0.25">
      <c r="A39" s="42" t="s">
        <v>35</v>
      </c>
      <c r="B39" s="43"/>
      <c r="C39" s="43"/>
      <c r="D39" s="43"/>
      <c r="E39" s="43"/>
      <c r="F39" s="43"/>
      <c r="G39" s="43"/>
      <c r="H39" s="43"/>
      <c r="I39" s="43"/>
      <c r="J39" s="44"/>
      <c r="K39" s="1"/>
    </row>
    <row r="40" spans="1:11" ht="36.75" customHeight="1" x14ac:dyDescent="0.25">
      <c r="A40" s="34"/>
      <c r="B40" s="35"/>
      <c r="C40" s="35"/>
      <c r="D40" s="35"/>
      <c r="E40" s="35"/>
      <c r="F40" s="35"/>
      <c r="G40" s="35"/>
      <c r="H40" s="35"/>
      <c r="I40" s="35"/>
      <c r="J40" s="36"/>
    </row>
    <row r="41" spans="1:11" ht="33" customHeight="1" x14ac:dyDescent="0.25">
      <c r="A41" s="45" t="s">
        <v>69</v>
      </c>
      <c r="B41" s="46"/>
      <c r="C41" s="46"/>
      <c r="D41" s="46"/>
      <c r="E41" s="46"/>
      <c r="F41" s="46"/>
      <c r="G41" s="46"/>
      <c r="H41" s="46"/>
      <c r="I41" s="46"/>
      <c r="J41" s="47"/>
    </row>
    <row r="42" spans="1:11" ht="30.75" customHeight="1" x14ac:dyDescent="0.25">
      <c r="A42" s="25"/>
      <c r="B42" s="25"/>
      <c r="C42" s="25"/>
      <c r="D42" s="25"/>
      <c r="E42" s="25"/>
      <c r="F42" s="25"/>
      <c r="G42" s="25"/>
      <c r="H42" s="25"/>
      <c r="I42" s="25"/>
      <c r="J42" s="25"/>
    </row>
    <row r="43" spans="1:11" x14ac:dyDescent="0.25">
      <c r="A43" s="48" t="s">
        <v>41</v>
      </c>
      <c r="B43" s="48"/>
      <c r="C43" s="48"/>
      <c r="D43" s="48"/>
      <c r="E43" s="48"/>
      <c r="F43" s="48"/>
      <c r="G43" s="48"/>
      <c r="H43" s="48"/>
      <c r="I43" s="48"/>
      <c r="J43" s="48"/>
    </row>
  </sheetData>
  <mergeCells count="49">
    <mergeCell ref="A31:J31"/>
    <mergeCell ref="C15:J15"/>
    <mergeCell ref="A5:J5"/>
    <mergeCell ref="A6:J6"/>
    <mergeCell ref="A7:J7"/>
    <mergeCell ref="C14:J14"/>
    <mergeCell ref="C16:J16"/>
    <mergeCell ref="A17:J17"/>
    <mergeCell ref="B18:J18"/>
    <mergeCell ref="B19:J19"/>
    <mergeCell ref="B20:J20"/>
    <mergeCell ref="A22:J22"/>
    <mergeCell ref="A23:J23"/>
    <mergeCell ref="A24:B24"/>
    <mergeCell ref="I24:J24"/>
    <mergeCell ref="C24:E24"/>
    <mergeCell ref="B1:J1"/>
    <mergeCell ref="B2:C2"/>
    <mergeCell ref="D2:H2"/>
    <mergeCell ref="B3:C3"/>
    <mergeCell ref="D3:H3"/>
    <mergeCell ref="A4:J4"/>
    <mergeCell ref="B8:J8"/>
    <mergeCell ref="B11:J11"/>
    <mergeCell ref="B12:J12"/>
    <mergeCell ref="A13:J13"/>
    <mergeCell ref="F24:H24"/>
    <mergeCell ref="C27:D27"/>
    <mergeCell ref="G27:H27"/>
    <mergeCell ref="I27:J27"/>
    <mergeCell ref="C25:E25"/>
    <mergeCell ref="F25:H25"/>
    <mergeCell ref="E27:F27"/>
    <mergeCell ref="A38:J38"/>
    <mergeCell ref="A39:J39"/>
    <mergeCell ref="A41:J41"/>
    <mergeCell ref="A43:J43"/>
    <mergeCell ref="B9:J9"/>
    <mergeCell ref="B10:J10"/>
    <mergeCell ref="B21:J21"/>
    <mergeCell ref="A32:J32"/>
    <mergeCell ref="A33:J33"/>
    <mergeCell ref="B34:J34"/>
    <mergeCell ref="B35:J35"/>
    <mergeCell ref="B36:J36"/>
    <mergeCell ref="B37:J37"/>
    <mergeCell ref="A25:B25"/>
    <mergeCell ref="I25:J25"/>
    <mergeCell ref="A26:J26"/>
  </mergeCells>
  <phoneticPr fontId="23" type="noConversion"/>
  <dataValidations count="16">
    <dataValidation allowBlank="1" showInputMessage="1" showErrorMessage="1" prompt="Monto ejecutado en el trimestre" sqref="H28:H30"/>
    <dataValidation allowBlank="1" showInputMessage="1" showErrorMessage="1" prompt="Meta alcanzada en el trimestre" sqref="G28:G30"/>
    <dataValidation allowBlank="1" showInputMessage="1" showErrorMessage="1" prompt="Monto presupuestado para el producto" sqref="E29:F30 F28 D28:D30"/>
    <dataValidation allowBlank="1" showInputMessage="1" showErrorMessage="1" prompt="Meta anual del indicador" sqref="E28 C28:C30"/>
    <dataValidation allowBlank="1" showInputMessage="1" showErrorMessage="1" prompt="Nombre del indicador" sqref="B28:B30"/>
    <dataValidation allowBlank="1" showInputMessage="1" showErrorMessage="1" prompt="Nombre de cada producto" sqref="A28:A31"/>
    <dataValidation allowBlank="1" showInputMessage="1" showErrorMessage="1" prompt="¿En qué consiste el programa?" sqref="B19:J19"/>
    <dataValidation allowBlank="1" showInputMessage="1" showErrorMessage="1" prompt="Presupuesto del programa" sqref="A25:C25 F25"/>
    <dataValidation allowBlank="1" showInputMessage="1" showErrorMessage="1" prompt="Oportunidades de mejora identificadas" sqref="A41:J42"/>
    <dataValidation allowBlank="1" showInputMessage="1" showErrorMessage="1" prompt="De existir desvío, explicar razones." sqref="B37:J37"/>
    <dataValidation allowBlank="1" showInputMessage="1" showErrorMessage="1" prompt="1. Describir lo plasmado en el presupuesto_x000a_2. Describir lo alcanzado en términos financieros y de producción " sqref="B36:J36"/>
    <dataValidation allowBlank="1" showInputMessage="1" showErrorMessage="1" prompt="¿En qué consiste el producto? su objetivo" sqref="B35:J35"/>
    <dataValidation allowBlank="1" showInputMessage="1" showErrorMessage="1" prompt="Nombre del producto" sqref="B34:J34"/>
    <dataValidation allowBlank="1" showInputMessage="1" showErrorMessage="1" prompt="¿A quién va dirigido el programa?, ¿qué característica tiene esta población que requiere ser beneficiada?" sqref="B20:J20"/>
    <dataValidation allowBlank="1" showInputMessage="1" prompt="Nombre del capítulo" sqref="B8:J10"/>
    <dataValidation allowBlank="1" sqref="A8"/>
  </dataValidations>
  <pageMargins left="0.7" right="0.7" top="0.75" bottom="0.75" header="0.3" footer="0.3"/>
  <pageSetup scale="55"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Isabel Jaquez Adames</cp:lastModifiedBy>
  <cp:lastPrinted>2021-10-07T19:44:01Z</cp:lastPrinted>
  <dcterms:created xsi:type="dcterms:W3CDTF">2021-03-22T15:50:10Z</dcterms:created>
  <dcterms:modified xsi:type="dcterms:W3CDTF">2022-04-08T13:11:59Z</dcterms:modified>
</cp:coreProperties>
</file>