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10. DIGEPRES\2022\Informes DIGEIG\"/>
    </mc:Choice>
  </mc:AlternateContent>
  <xr:revisionPtr revIDLastSave="0" documentId="13_ncr:1_{3AE21ED3-A920-49C5-9913-B14849B4FDF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29" i="1" l="1"/>
  <c r="I29" i="1"/>
  <c r="C16" i="1" l="1"/>
  <c r="C15" i="1"/>
  <c r="C14" i="1"/>
</calcChain>
</file>

<file path=xl/sharedStrings.xml><?xml version="1.0" encoding="utf-8"?>
<sst xmlns="http://schemas.openxmlformats.org/spreadsheetml/2006/main" count="71" uniqueCount="71">
  <si>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</si>
  <si>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</si>
  <si>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</si>
  <si>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</si>
  <si>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</si>
  <si>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</si>
  <si>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</si>
  <si>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</si>
  <si>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</si>
  <si>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</si>
  <si>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</si>
  <si>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</si>
  <si>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</si>
  <si>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</si>
  <si>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</si>
  <si>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</si>
  <si>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</si>
  <si>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</si>
  <si>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</si>
  <si>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</si>
  <si>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</si>
  <si>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</si>
  <si>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</si>
  <si>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</si>
  <si>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</si>
  <si>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</si>
  <si>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</si>
  <si>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</si>
  <si>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</si>
  <si>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</si>
  <si>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</si>
  <si>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</si>
  <si>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</si>
  <si>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</si>
  <si>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</si>
  <si>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</si>
  <si>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</si>
  <si>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</si>
  <si>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</si>
  <si>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</si>
  <si>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</si>
  <si>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</si>
  <si>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</si>
  <si>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</si>
  <si>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</si>
  <si>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</si>
  <si>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</si>
  <si>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</si>
  <si>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</si>
  <si>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</si>
  <si>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</si>
  <si>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0205- Ministerio de Hacienda</t>
  </si>
  <si>
    <t>01- Ministerio de Hacienda</t>
  </si>
  <si>
    <t>0012- Dirección General de Jubilaciones y Pensiones a Cargo del Estado</t>
  </si>
  <si>
    <t>Garantizar la sostenibilidad de las finanzas públicas para contribuir a la estabilidad macroeconómica a través de un eficiente y equitativo diseño y ejecución de las políticas de ingresos, gastos y financiamiento, que impulse el bienestar de la sociedad dominicana.</t>
  </si>
  <si>
    <t>Ser una institución funcionalmente integrada, eficiente y transparente en la gestión de las finanzas públicas, que cumple de manera eficaz con sus objetivos, posee recursos humanos de alta calificación y goza del reconocimiento de la ciudadanía.</t>
  </si>
  <si>
    <t>2.2.3</t>
  </si>
  <si>
    <t>21- Administración de Pensiones y Jubilaciones</t>
  </si>
  <si>
    <t>Administrar e impulsar el cumplimiento del pago de las obligaciones del Estado con el Sistema Previsional Público.</t>
  </si>
  <si>
    <t>Pensionados y Jubilados a cargo del Estado</t>
  </si>
  <si>
    <t>6305 - Pensionados y jubilados con derechos previsionales oportunamente otorgados</t>
  </si>
  <si>
    <t>Cantidad de pensiones pagadas</t>
  </si>
  <si>
    <t>Nota: La producción física hace referencia a la cantidad de pensiones pagadas, siendo un valor acumulativo y no una sumatoria del total de los periodos.</t>
  </si>
  <si>
    <t>Ejecución del pago de la nómina de jubilados y pensionados a cargo del Estado.</t>
  </si>
  <si>
    <t>6305 - Pensionados y jubilados con derechos previsionales oportunamente otorgados.</t>
  </si>
  <si>
    <t>Alcanzar al 2022 un incremento de la cantidad de pensiones pagadas a cargo del Estado de un 14% con respecto a la cantidad de pensiones pagadas al 2021.</t>
  </si>
  <si>
    <t>Este producto no representó desviaciones relevantes durante su ejecución.</t>
  </si>
  <si>
    <t>Informe de Evaluación Trimestral de las Metas Físicas-Financieras T3 2022</t>
  </si>
  <si>
    <t>A septiembre 2022 la nómina de pensionados acumula un total de 182,883 pensiones pagadas. La cantidad de pensiones pagadas corresponde a un valor acumulado, cuyo incremento depende de las variaciones que se van presentando mensualmente (inclusiones y exclusiones). En comparacion con las 187,887 pensiones programadas, la meta se ha completado en un 97%. En relación a la ejecución presupuestaria del producto, se ejecutó el 99% de los fondos, considerando que el presupuesto programado para el periodo fue de RD$128,131,828.00 y el monto ejecutado ascendió a RD$127,182,691.00. Al cierre del tercer trimeste del año se ha ejecutado cerca del 62% del presupuesto total vigente.</t>
  </si>
  <si>
    <t xml:space="preserve">Santiago Guillermo </t>
  </si>
  <si>
    <t>Encargado Departamento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</si>
</sst>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rgb="FF4D4D4D"/>
      <name val="Calibri"/>
      <family val="2"/>
    </font>
    <font>
      <b/>
      <sz val="9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3" fillId="0" borderId="37" xfId="0" applyNumberFormat="1" applyFont="1" applyFill="1" applyBorder="1" applyAlignment="1">
      <alignment horizontal="left" vertical="center" wrapText="1" readingOrder="1"/>
    </xf>
    <xf numFmtId="0" fontId="11" fillId="0" borderId="38" xfId="0" applyNumberFormat="1" applyFont="1" applyFill="1" applyBorder="1" applyAlignment="1">
      <alignment vertical="top" wrapText="1"/>
    </xf>
    <xf numFmtId="0" fontId="11" fillId="0" borderId="39" xfId="0" applyNumberFormat="1" applyFont="1" applyFill="1" applyBorder="1" applyAlignment="1">
      <alignment vertical="top" wrapText="1"/>
    </xf>
    <xf numFmtId="3" fontId="11" fillId="0" borderId="38" xfId="0" applyNumberFormat="1" applyFont="1" applyFill="1" applyBorder="1" applyAlignment="1">
      <alignment horizontal="center" vertical="center" wrapText="1"/>
    </xf>
    <xf numFmtId="9" fontId="11" fillId="0" borderId="38" xfId="2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4" fontId="11" fillId="0" borderId="38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vertical="center" wrapText="1"/>
    </xf>
    <xf numFmtId="4" fontId="0" fillId="0" borderId="0" xfId="0" applyNumberForma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protection locked="0"/>
    </xf>
    <xf numFmtId="0" fontId="0" fillId="9" borderId="0" xfId="0" applyFill="1"/>
    <xf numFmtId="0" fontId="11" fillId="0" borderId="34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  <protection locked="0"/>
    </xf>
    <xf numFmtId="0" fontId="27" fillId="0" borderId="34" xfId="0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top" wrapText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12" fillId="6" borderId="22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 applyProtection="1">
      <protection locked="0"/>
    </xf>
    <xf numFmtId="0" fontId="18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5</xdr:col>
      <xdr:colOff>457199</xdr:colOff>
      <xdr:row>40</xdr:row>
      <xdr:rowOff>161925</xdr:rowOff>
    </xdr:from>
    <xdr:to>
      <xdr:col>7</xdr:col>
      <xdr:colOff>819150</xdr:colOff>
      <xdr:row>50</xdr:row>
      <xdr:rowOff>83796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A160E7-C9B7-435F-9052-0BAD91C37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4974" y="12544425"/>
          <a:ext cx="2152651" cy="2103096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704850</xdr:colOff>
      <xdr:row>41</xdr:row>
      <xdr:rowOff>95250</xdr:rowOff>
    </xdr:from>
    <xdr:to>
      <xdr:col>3</xdr:col>
      <xdr:colOff>936211</xdr:colOff>
      <xdr:row>43</xdr:row>
      <xdr:rowOff>157415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06C7AC-C819-4531-931B-3F7F3FD27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6100" y="13068300"/>
          <a:ext cx="1079086" cy="7193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Tabla1[[#This Row],[Física 
(E)]]/Tabla1[[#This Row],[Física
(C)]]</calculatedColumnFormula>
    </tableColumn>
    <tableColumn id="8" xr3:uid="{00000000-0010-0000-0000-000008000000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7"/>
  <sheetViews>
    <sheetView tabSelected="1" topLeftCell="A31" zoomScaleNormal="100" zoomScaleSheetLayoutView="100" workbookViewId="0">
      <selection activeCell="A45" sqref="A45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4.7109375" style="6" customWidth="1"/>
    <col min="5" max="5" width="12.7109375" style="6" customWidth="1"/>
    <col min="6" max="6" width="14.140625" style="6" customWidth="1"/>
    <col min="7" max="7" width="12.7109375" style="6" customWidth="1"/>
    <col min="8" max="8" width="14.140625" style="6" customWidth="1"/>
    <col min="9" max="10" width="12.7109375" style="6" customWidth="1"/>
    <col min="11" max="11" width="13.7109375" style="6" bestFit="1" customWidth="1"/>
  </cols>
  <sheetData>
    <row r="1" spans="1:11" ht="21.75" thickBot="1" x14ac:dyDescent="0.3">
      <c r="A1" s="14"/>
      <c r="B1" s="72" t="s">
        <v>67</v>
      </c>
      <c r="C1" s="73"/>
      <c r="D1" s="73"/>
      <c r="E1" s="73"/>
      <c r="F1" s="73"/>
      <c r="G1" s="73"/>
      <c r="H1" s="73"/>
      <c r="I1" s="73"/>
      <c r="J1" s="74"/>
      <c r="K1" s="31"/>
    </row>
    <row r="2" spans="1:11" ht="21.75" thickBot="1" x14ac:dyDescent="0.3">
      <c r="A2" s="15"/>
      <c r="B2" s="75" t="s">
        <v>0</v>
      </c>
      <c r="C2" s="76"/>
      <c r="D2" s="75" t="s">
        <v>1</v>
      </c>
      <c r="E2" s="77"/>
      <c r="F2" s="77"/>
      <c r="G2" s="76"/>
      <c r="H2" s="78"/>
      <c r="I2" s="2" t="s">
        <v>2</v>
      </c>
      <c r="J2" s="3" t="s">
        <v>3</v>
      </c>
      <c r="K2" s="31"/>
    </row>
    <row r="3" spans="1:11" ht="21.75" thickBot="1" x14ac:dyDescent="0.3">
      <c r="A3" s="16"/>
      <c r="B3" s="79" t="s">
        <v>4</v>
      </c>
      <c r="C3" s="80"/>
      <c r="D3" s="79"/>
      <c r="E3" s="80"/>
      <c r="F3" s="80"/>
      <c r="G3" s="80"/>
      <c r="H3" s="81"/>
      <c r="I3" s="19"/>
      <c r="J3" s="20"/>
      <c r="K3" s="3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31"/>
    </row>
    <row r="5" spans="1:11" ht="3" customHeight="1" x14ac:dyDescent="0.25">
      <c r="A5" s="84"/>
      <c r="B5" s="85"/>
      <c r="C5" s="85"/>
      <c r="D5" s="85"/>
      <c r="E5" s="85"/>
      <c r="F5" s="85"/>
      <c r="G5" s="85"/>
      <c r="H5" s="85"/>
      <c r="I5" s="85"/>
      <c r="J5" s="86"/>
      <c r="K5" s="1"/>
    </row>
    <row r="6" spans="1:11" ht="15.75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51" t="s">
        <v>6</v>
      </c>
      <c r="B7" s="52"/>
      <c r="C7" s="52"/>
      <c r="D7" s="52"/>
      <c r="E7" s="52"/>
      <c r="F7" s="52"/>
      <c r="G7" s="52"/>
      <c r="H7" s="52"/>
      <c r="I7" s="52"/>
      <c r="J7" s="53"/>
      <c r="K7" s="1"/>
    </row>
    <row r="8" spans="1:11" x14ac:dyDescent="0.25">
      <c r="A8" s="4" t="s">
        <v>7</v>
      </c>
      <c r="B8" s="46" t="s">
        <v>51</v>
      </c>
      <c r="C8" s="47"/>
      <c r="D8" s="47"/>
      <c r="E8" s="47"/>
      <c r="F8" s="47"/>
      <c r="G8" s="47"/>
      <c r="H8" s="47"/>
      <c r="I8" s="47"/>
      <c r="J8" s="48"/>
      <c r="K8" s="1"/>
    </row>
    <row r="9" spans="1:11" ht="15" customHeight="1" x14ac:dyDescent="0.25">
      <c r="A9" s="17" t="s">
        <v>36</v>
      </c>
      <c r="B9" s="46" t="s">
        <v>52</v>
      </c>
      <c r="C9" s="47"/>
      <c r="D9" s="47"/>
      <c r="E9" s="47"/>
      <c r="F9" s="47"/>
      <c r="G9" s="47"/>
      <c r="H9" s="47"/>
      <c r="I9" s="47"/>
      <c r="J9" s="48"/>
      <c r="K9" s="1"/>
    </row>
    <row r="10" spans="1:11" x14ac:dyDescent="0.25">
      <c r="A10" s="17" t="s">
        <v>37</v>
      </c>
      <c r="B10" s="46" t="s">
        <v>53</v>
      </c>
      <c r="C10" s="47"/>
      <c r="D10" s="47"/>
      <c r="E10" s="47"/>
      <c r="F10" s="47"/>
      <c r="G10" s="47"/>
      <c r="H10" s="47"/>
      <c r="I10" s="47"/>
      <c r="J10" s="48"/>
      <c r="K10" s="1"/>
    </row>
    <row r="11" spans="1:11" ht="47.25" customHeight="1" x14ac:dyDescent="0.25">
      <c r="A11" s="4" t="s">
        <v>8</v>
      </c>
      <c r="B11" s="49" t="s">
        <v>54</v>
      </c>
      <c r="C11" s="49"/>
      <c r="D11" s="49"/>
      <c r="E11" s="49"/>
      <c r="F11" s="49"/>
      <c r="G11" s="49"/>
      <c r="H11" s="49"/>
      <c r="I11" s="49"/>
      <c r="J11" s="50"/>
    </row>
    <row r="12" spans="1:11" ht="44.25" customHeight="1" x14ac:dyDescent="0.25">
      <c r="A12" s="4" t="s">
        <v>9</v>
      </c>
      <c r="B12" s="49" t="s">
        <v>55</v>
      </c>
      <c r="C12" s="49"/>
      <c r="D12" s="49"/>
      <c r="E12" s="49"/>
      <c r="F12" s="49"/>
      <c r="G12" s="49"/>
      <c r="H12" s="49"/>
      <c r="I12" s="49"/>
      <c r="J12" s="50"/>
    </row>
    <row r="13" spans="1:11" ht="15.75" x14ac:dyDescent="0.25">
      <c r="A13" s="36" t="s">
        <v>10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27.75" customHeight="1" x14ac:dyDescent="0.25">
      <c r="A14" s="4" t="s">
        <v>11</v>
      </c>
      <c r="B14" s="18">
        <v>2</v>
      </c>
      <c r="C14" s="83" t="str">
        <f>IFERROR(VLOOKUP(B14,'[1]Validacion datos'!A2:B5,2,FALSE),"")</f>
        <v>DESARROLLO SOCIAL</v>
      </c>
      <c r="D14" s="83"/>
      <c r="E14" s="83"/>
      <c r="F14" s="83"/>
      <c r="G14" s="83"/>
      <c r="H14" s="83"/>
      <c r="I14" s="83"/>
      <c r="J14" s="83"/>
    </row>
    <row r="15" spans="1:11" ht="26.25" customHeight="1" x14ac:dyDescent="0.25">
      <c r="A15" s="4" t="s">
        <v>12</v>
      </c>
      <c r="B15" s="7">
        <v>2.2000000000000002</v>
      </c>
      <c r="C15" s="83" t="str">
        <f>IFERROR(VLOOKUP(B15,'[1]Validacion datos'!A8:B26,2,FALSE),"")</f>
        <v>Salud y seguridad social integral</v>
      </c>
      <c r="D15" s="83"/>
      <c r="E15" s="83"/>
      <c r="F15" s="83"/>
      <c r="G15" s="83"/>
      <c r="H15" s="83"/>
      <c r="I15" s="83"/>
      <c r="J15" s="83"/>
    </row>
    <row r="16" spans="1:11" ht="33" customHeight="1" x14ac:dyDescent="0.25">
      <c r="A16" s="4" t="s">
        <v>13</v>
      </c>
      <c r="B16" s="8" t="s">
        <v>56</v>
      </c>
      <c r="C16" s="87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87"/>
      <c r="E16" s="87"/>
      <c r="F16" s="87"/>
      <c r="G16" s="87"/>
      <c r="H16" s="87"/>
      <c r="I16" s="87"/>
      <c r="J16" s="87"/>
    </row>
    <row r="17" spans="1:12" ht="15.75" x14ac:dyDescent="0.25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2" ht="29.25" customHeight="1" x14ac:dyDescent="0.25">
      <c r="A18" s="4" t="s">
        <v>15</v>
      </c>
      <c r="B18" s="49" t="s">
        <v>57</v>
      </c>
      <c r="C18" s="49"/>
      <c r="D18" s="49"/>
      <c r="E18" s="49"/>
      <c r="F18" s="49"/>
      <c r="G18" s="49"/>
      <c r="H18" s="49"/>
      <c r="I18" s="49"/>
      <c r="J18" s="50"/>
    </row>
    <row r="19" spans="1:12" ht="33" customHeight="1" x14ac:dyDescent="0.25">
      <c r="A19" s="9" t="s">
        <v>16</v>
      </c>
      <c r="B19" s="49" t="s">
        <v>58</v>
      </c>
      <c r="C19" s="49"/>
      <c r="D19" s="49"/>
      <c r="E19" s="49"/>
      <c r="F19" s="49"/>
      <c r="G19" s="49"/>
      <c r="H19" s="49"/>
      <c r="I19" s="49"/>
      <c r="J19" s="50"/>
    </row>
    <row r="20" spans="1:12" ht="34.5" customHeight="1" x14ac:dyDescent="0.25">
      <c r="A20" s="9" t="s">
        <v>17</v>
      </c>
      <c r="B20" s="49" t="s">
        <v>59</v>
      </c>
      <c r="C20" s="49"/>
      <c r="D20" s="49"/>
      <c r="E20" s="49"/>
      <c r="F20" s="49"/>
      <c r="G20" s="49"/>
      <c r="H20" s="49"/>
      <c r="I20" s="49"/>
      <c r="J20" s="50"/>
    </row>
    <row r="21" spans="1:12" ht="35.25" customHeight="1" x14ac:dyDescent="0.25">
      <c r="A21" s="30" t="s">
        <v>38</v>
      </c>
      <c r="B21" s="49" t="s">
        <v>65</v>
      </c>
      <c r="C21" s="49"/>
      <c r="D21" s="49"/>
      <c r="E21" s="49"/>
      <c r="F21" s="49"/>
      <c r="G21" s="49"/>
      <c r="H21" s="49"/>
      <c r="I21" s="49"/>
      <c r="J21" s="50"/>
      <c r="K21" s="1"/>
    </row>
    <row r="22" spans="1:12" ht="15.75" x14ac:dyDescent="0.25">
      <c r="A22" s="36" t="s">
        <v>18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2" ht="15.75" x14ac:dyDescent="0.25">
      <c r="A23" s="51" t="s">
        <v>19</v>
      </c>
      <c r="B23" s="52"/>
      <c r="C23" s="52"/>
      <c r="D23" s="52"/>
      <c r="E23" s="52"/>
      <c r="F23" s="52"/>
      <c r="G23" s="52"/>
      <c r="H23" s="52"/>
      <c r="I23" s="52"/>
      <c r="J23" s="53"/>
      <c r="K23" s="1"/>
    </row>
    <row r="24" spans="1:12" ht="15" customHeight="1" x14ac:dyDescent="0.25">
      <c r="A24" s="88" t="s">
        <v>20</v>
      </c>
      <c r="B24" s="61"/>
      <c r="C24" s="89" t="s">
        <v>21</v>
      </c>
      <c r="D24" s="60"/>
      <c r="E24" s="60"/>
      <c r="F24" s="60" t="s">
        <v>22</v>
      </c>
      <c r="G24" s="60"/>
      <c r="H24" s="61"/>
      <c r="I24" s="89" t="s">
        <v>23</v>
      </c>
      <c r="J24" s="90"/>
    </row>
    <row r="25" spans="1:12" x14ac:dyDescent="0.25">
      <c r="A25" s="56">
        <v>524402708</v>
      </c>
      <c r="B25" s="57"/>
      <c r="C25" s="65">
        <v>540314772</v>
      </c>
      <c r="D25" s="66"/>
      <c r="E25" s="67"/>
      <c r="F25" s="65">
        <v>334521279</v>
      </c>
      <c r="G25" s="66"/>
      <c r="H25" s="67"/>
      <c r="I25" s="58">
        <f>F25/C25</f>
        <v>0.61912295634959991</v>
      </c>
      <c r="J25" s="59"/>
    </row>
    <row r="26" spans="1:12" ht="15.75" x14ac:dyDescent="0.25">
      <c r="A26" s="51" t="s">
        <v>24</v>
      </c>
      <c r="B26" s="52"/>
      <c r="C26" s="52"/>
      <c r="D26" s="52"/>
      <c r="E26" s="52"/>
      <c r="F26" s="52"/>
      <c r="G26" s="52"/>
      <c r="H26" s="52"/>
      <c r="I26" s="52"/>
      <c r="J26" s="53"/>
      <c r="K26" s="1"/>
    </row>
    <row r="27" spans="1:12" x14ac:dyDescent="0.25">
      <c r="A27" s="5"/>
      <c r="B27"/>
      <c r="C27" s="62" t="s">
        <v>50</v>
      </c>
      <c r="D27" s="63"/>
      <c r="E27" s="62" t="s">
        <v>48</v>
      </c>
      <c r="F27" s="63"/>
      <c r="G27" s="62" t="s">
        <v>49</v>
      </c>
      <c r="H27" s="62"/>
      <c r="I27" s="62" t="s">
        <v>25</v>
      </c>
      <c r="J27" s="64"/>
    </row>
    <row r="28" spans="1:12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2" ht="46.5" customHeight="1" x14ac:dyDescent="0.25">
      <c r="A29" s="21" t="s">
        <v>60</v>
      </c>
      <c r="B29" s="21" t="s">
        <v>61</v>
      </c>
      <c r="C29" s="24">
        <v>194051</v>
      </c>
      <c r="D29" s="29">
        <v>540314772</v>
      </c>
      <c r="E29" s="24">
        <v>187887</v>
      </c>
      <c r="F29" s="24">
        <v>128131828</v>
      </c>
      <c r="G29" s="24">
        <v>182883</v>
      </c>
      <c r="H29" s="24">
        <v>127182691</v>
      </c>
      <c r="I29" s="25">
        <f>Tabla1[[#This Row],[Física 
(E)]]/Tabla1[[#This Row],[Física
(C)]]</f>
        <v>0.97336697057273791</v>
      </c>
      <c r="J29" s="25">
        <f>Tabla1[[#This Row],[Financiera 
 (F)]]/Tabla1[[#This Row],[Financiera
(D)]]</f>
        <v>0.9925924962219379</v>
      </c>
      <c r="K29" s="22"/>
      <c r="L29" s="23"/>
    </row>
    <row r="30" spans="1:12" x14ac:dyDescent="0.25">
      <c r="A30" s="82" t="s">
        <v>62</v>
      </c>
      <c r="B30" s="82"/>
      <c r="C30" s="82"/>
      <c r="D30" s="82"/>
      <c r="E30" s="82"/>
      <c r="F30" s="82"/>
      <c r="G30" s="82"/>
      <c r="H30" s="82"/>
      <c r="I30" s="82"/>
      <c r="J30" s="82"/>
    </row>
    <row r="31" spans="1:12" ht="15.75" x14ac:dyDescent="0.25">
      <c r="A31" s="36" t="s">
        <v>28</v>
      </c>
      <c r="B31" s="37"/>
      <c r="C31" s="37"/>
      <c r="D31" s="37"/>
      <c r="E31" s="37"/>
      <c r="F31" s="37"/>
      <c r="G31" s="37"/>
      <c r="H31" s="37"/>
      <c r="I31" s="37"/>
      <c r="J31" s="38"/>
    </row>
    <row r="32" spans="1:12" ht="15.75" x14ac:dyDescent="0.25">
      <c r="A32" s="51" t="s">
        <v>29</v>
      </c>
      <c r="B32" s="52"/>
      <c r="C32" s="52"/>
      <c r="D32" s="52"/>
      <c r="E32" s="52"/>
      <c r="F32" s="52"/>
      <c r="G32" s="52"/>
      <c r="H32" s="52"/>
      <c r="I32" s="52"/>
      <c r="J32" s="53"/>
      <c r="K32" s="1"/>
    </row>
    <row r="33" spans="1:50" x14ac:dyDescent="0.25">
      <c r="A33" s="13" t="s">
        <v>30</v>
      </c>
      <c r="B33" s="49" t="s">
        <v>64</v>
      </c>
      <c r="C33" s="49"/>
      <c r="D33" s="49"/>
      <c r="E33" s="49"/>
      <c r="F33" s="49"/>
      <c r="G33" s="49"/>
      <c r="H33" s="49"/>
      <c r="I33" s="49"/>
      <c r="J33" s="50"/>
    </row>
    <row r="34" spans="1:50" ht="30" x14ac:dyDescent="0.25">
      <c r="A34" s="13" t="s">
        <v>31</v>
      </c>
      <c r="B34" s="49" t="s">
        <v>63</v>
      </c>
      <c r="C34" s="49"/>
      <c r="D34" s="49"/>
      <c r="E34" s="49"/>
      <c r="F34" s="49"/>
      <c r="G34" s="49"/>
      <c r="H34" s="49"/>
      <c r="I34" s="49"/>
      <c r="J34" s="50"/>
    </row>
    <row r="35" spans="1:50" ht="99.75" customHeight="1" x14ac:dyDescent="0.25">
      <c r="A35" s="13" t="s">
        <v>32</v>
      </c>
      <c r="B35" s="54" t="s">
        <v>68</v>
      </c>
      <c r="C35" s="54"/>
      <c r="D35" s="54"/>
      <c r="E35" s="54"/>
      <c r="F35" s="54"/>
      <c r="G35" s="54"/>
      <c r="H35" s="54"/>
      <c r="I35" s="54"/>
      <c r="J35" s="55"/>
      <c r="L35" s="34"/>
    </row>
    <row r="36" spans="1:50" ht="35.25" customHeight="1" x14ac:dyDescent="0.25">
      <c r="A36" s="13" t="s">
        <v>33</v>
      </c>
      <c r="B36" s="49" t="s">
        <v>66</v>
      </c>
      <c r="C36" s="49"/>
      <c r="D36" s="49"/>
      <c r="E36" s="49"/>
      <c r="F36" s="49"/>
      <c r="G36" s="49"/>
      <c r="H36" s="49"/>
      <c r="I36" s="49"/>
      <c r="J36" s="50"/>
      <c r="K36" s="49"/>
      <c r="L36" s="49"/>
      <c r="M36" s="49"/>
      <c r="N36" s="49"/>
      <c r="O36" s="49"/>
      <c r="P36" s="49"/>
      <c r="Q36" s="49"/>
      <c r="R36" s="49"/>
      <c r="S36" s="50"/>
      <c r="T36" s="49"/>
      <c r="U36" s="49"/>
      <c r="V36" s="49"/>
      <c r="W36" s="49"/>
      <c r="X36" s="49"/>
      <c r="Y36" s="49"/>
      <c r="Z36" s="49"/>
      <c r="AA36" s="49"/>
      <c r="AB36" s="50"/>
      <c r="AC36" s="49"/>
      <c r="AD36" s="49"/>
      <c r="AE36" s="49"/>
      <c r="AF36" s="49"/>
      <c r="AG36" s="49"/>
      <c r="AH36" s="49"/>
      <c r="AI36" s="49"/>
      <c r="AJ36" s="49"/>
      <c r="AK36" s="50"/>
      <c r="AL36" s="49"/>
      <c r="AM36" s="49"/>
      <c r="AN36" s="49"/>
      <c r="AO36" s="49"/>
      <c r="AP36" s="49"/>
      <c r="AQ36" s="49"/>
      <c r="AR36" s="49"/>
      <c r="AS36" s="49"/>
      <c r="AT36" s="50"/>
      <c r="AU36" s="49"/>
      <c r="AV36" s="49"/>
      <c r="AW36" s="49"/>
      <c r="AX36" s="49"/>
    </row>
    <row r="37" spans="1:50" ht="15.75" x14ac:dyDescent="0.25">
      <c r="A37" s="36" t="s">
        <v>34</v>
      </c>
      <c r="B37" s="37"/>
      <c r="C37" s="37"/>
      <c r="D37" s="37"/>
      <c r="E37" s="37"/>
      <c r="F37" s="37"/>
      <c r="G37" s="37"/>
      <c r="H37" s="37"/>
      <c r="I37" s="37"/>
      <c r="J37" s="38"/>
    </row>
    <row r="38" spans="1:50" ht="15.75" x14ac:dyDescent="0.25">
      <c r="A38" s="39" t="s">
        <v>35</v>
      </c>
      <c r="B38" s="40"/>
      <c r="C38" s="40"/>
      <c r="D38" s="40"/>
      <c r="E38" s="40"/>
      <c r="F38" s="40"/>
      <c r="G38" s="40"/>
      <c r="H38" s="40"/>
      <c r="I38" s="40"/>
      <c r="J38" s="41"/>
      <c r="K38" s="1"/>
    </row>
    <row r="39" spans="1:50" ht="13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8"/>
    </row>
    <row r="40" spans="1:50" ht="24.75" customHeight="1" x14ac:dyDescent="0.25">
      <c r="A40" s="42"/>
      <c r="B40" s="43"/>
      <c r="C40" s="43"/>
      <c r="D40" s="43"/>
      <c r="E40" s="43"/>
      <c r="F40" s="43"/>
      <c r="G40" s="43"/>
      <c r="H40" s="43"/>
      <c r="I40" s="43"/>
      <c r="J40" s="44"/>
    </row>
    <row r="41" spans="1:50" x14ac:dyDescent="0.25">
      <c r="A41" s="45" t="s">
        <v>41</v>
      </c>
      <c r="B41" s="45"/>
      <c r="C41" s="45"/>
      <c r="D41" s="45"/>
      <c r="E41" s="45"/>
      <c r="F41" s="45"/>
      <c r="G41" s="45"/>
      <c r="H41" s="45"/>
      <c r="I41" s="45"/>
      <c r="J41" s="45"/>
    </row>
    <row r="42" spans="1:50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50" ht="36.75" customHeight="1" x14ac:dyDescent="0.25">
      <c r="A43" s="33"/>
      <c r="B43" s="91"/>
      <c r="C43" s="35" t="s">
        <v>69</v>
      </c>
      <c r="D43" s="35"/>
      <c r="E43" s="35"/>
      <c r="F43" s="91"/>
      <c r="G43" s="91"/>
      <c r="H43" s="91"/>
      <c r="I43" s="33"/>
      <c r="J43" s="33"/>
    </row>
    <row r="44" spans="1:50" x14ac:dyDescent="0.25">
      <c r="A44" s="32"/>
      <c r="B44" s="32"/>
      <c r="C44" s="32" t="s">
        <v>70</v>
      </c>
      <c r="D44" s="32"/>
      <c r="E44" s="32"/>
      <c r="F44" s="32"/>
      <c r="G44" s="32"/>
      <c r="H44" s="32"/>
      <c r="I44" s="32"/>
      <c r="J44" s="32"/>
    </row>
    <row r="45" spans="1:50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7" spans="1:50" x14ac:dyDescent="0.25">
      <c r="G47" s="32"/>
    </row>
  </sheetData>
  <mergeCells count="55">
    <mergeCell ref="AL36:AT36"/>
    <mergeCell ref="AU36:AX36"/>
    <mergeCell ref="I24:J24"/>
    <mergeCell ref="C24:E24"/>
    <mergeCell ref="K36:S36"/>
    <mergeCell ref="T36:AB36"/>
    <mergeCell ref="AC36:AK36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5:J5"/>
    <mergeCell ref="A6:J6"/>
    <mergeCell ref="A7:J7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30:J30"/>
    <mergeCell ref="B9:J9"/>
    <mergeCell ref="B10:J10"/>
    <mergeCell ref="B21:J21"/>
    <mergeCell ref="A31:J31"/>
    <mergeCell ref="A32:J32"/>
    <mergeCell ref="F24:H24"/>
    <mergeCell ref="C15:J15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C43:E43"/>
    <mergeCell ref="A37:J37"/>
    <mergeCell ref="A38:J38"/>
    <mergeCell ref="A40:J40"/>
    <mergeCell ref="A41:J41"/>
  </mergeCells>
  <phoneticPr fontId="22" type="noConversion"/>
  <dataValidations count="16">
    <dataValidation allowBlank="1" showInputMessage="1" showErrorMessage="1" prompt="Monto ejecutado en el trimestre" sqref="H28:H29" xr:uid="{00000000-0002-0000-0000-000000000000}"/>
    <dataValidation allowBlank="1" showInputMessage="1" showErrorMessage="1" prompt="Meta alcanzada en el trimestre" sqref="G28:G29" xr:uid="{00000000-0002-0000-0000-000001000000}"/>
    <dataValidation allowBlank="1" showInputMessage="1" showErrorMessage="1" prompt="Monto presupuestado para el producto" sqref="E29:F29 F28 D28:D29" xr:uid="{00000000-0002-0000-0000-000002000000}"/>
    <dataValidation allowBlank="1" showInputMessage="1" showErrorMessage="1" prompt="Meta anual del indicador" sqref="E28 C28:C29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¿En qué consiste el programa?" sqref="B19:J19" xr:uid="{00000000-0002-0000-0000-000005000000}"/>
    <dataValidation allowBlank="1" showInputMessage="1" showErrorMessage="1" prompt="Presupuesto del programa" sqref="A25:C25 F25" xr:uid="{00000000-0002-0000-0000-000006000000}"/>
    <dataValidation allowBlank="1" showInputMessage="1" showErrorMessage="1" prompt="Oportunidades de mejora identificadas" sqref="A40:J40" xr:uid="{00000000-0002-0000-0000-000007000000}"/>
    <dataValidation allowBlank="1" showInputMessage="1" showErrorMessage="1" prompt="De existir desvío, explicar razones." sqref="B36:J36" xr:uid="{00000000-0002-0000-0000-000008000000}"/>
    <dataValidation allowBlank="1" showInputMessage="1" showErrorMessage="1" prompt="1. Describir lo plasmado en el presupuesto_x000a_2. Describir lo alcanzado en términos financieros y de producción " sqref="B35:J35" xr:uid="{00000000-0002-0000-0000-000009000000}"/>
    <dataValidation allowBlank="1" showInputMessage="1" showErrorMessage="1" prompt="¿En qué consiste el producto? su objetivo" sqref="B34:J34" xr:uid="{00000000-0002-0000-0000-00000A000000}"/>
    <dataValidation allowBlank="1" showInputMessage="1" showErrorMessage="1" prompt="Nombre del producto" sqref="B33:J33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  <dataValidation allowBlank="1" showInputMessage="1" showErrorMessage="1" prompt="Nombre de cada producto" sqref="A28:A30" xr:uid="{00000000-0002-0000-0000-00000F000000}"/>
  </dataValidations>
  <pageMargins left="0.7" right="0.7" top="0.75" bottom="0.75" header="0.3" footer="0.3"/>
  <pageSetup scale="6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Isabel Jaquez Adames</cp:lastModifiedBy>
  <cp:lastPrinted>2022-10-03T19:14:42Z</cp:lastPrinted>
  <dcterms:created xsi:type="dcterms:W3CDTF">2021-03-22T15:50:10Z</dcterms:created>
  <dcterms:modified xsi:type="dcterms:W3CDTF">2022-10-03T19:18:20Z</dcterms:modified>
</cp:coreProperties>
</file>