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efsadfs1\PLANIFICACION Y DESARROLLO\PLANIFICACION\10. DIGEPRES\2022\Informes DIGEIG\"/>
    </mc:Choice>
  </mc:AlternateContent>
  <xr:revisionPtr revIDLastSave="0" documentId="13_ncr:1_{82C2AAA8-754B-4908-9C80-672CC98F15F7}" xr6:coauthVersionLast="47" xr6:coauthVersionMax="47"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30" i="1" l="1"/>
  <c r="I30" i="1"/>
  <c r="J29" i="1"/>
  <c r="I29" i="1"/>
  <c r="C16" i="1"/>
  <c r="C15" i="1"/>
  <c r="C14" i="1"/>
</calcChain>
</file>

<file path=xl/sharedStrings.xml><?xml version="1.0" encoding="utf-8"?>
<sst xmlns="http://schemas.openxmlformats.org/spreadsheetml/2006/main" count="73" uniqueCount="73">
  <si>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</si>
  <si>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</si>
  <si>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</si>
  <si>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</si>
  <si>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</si>
  <si>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</si>
  <si>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</si>
  <si>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</si>
  <si>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</si>
  <si>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</si>
  <si>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</si>
  <si>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</si>
  <si>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</si>
  <si>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</si>
  <si>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</si>
  <si>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</si>
  <si>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</si>
  <si>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</si>
  <si>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</si>
  <si>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</si>
  <si>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</si>
  <si>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</si>
  <si>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</si>
  <si>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</si>
  <si>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</si>
  <si>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</si>
  <si>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</si>
  <si>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</si>
  <si>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</si>
  <si>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</si>
  <si>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</si>
  <si>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</si>
  <si>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</si>
  <si>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</si>
  <si>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</si>
  <si>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</si>
  <si>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</si>
  <si>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</si>
  <si>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</si>
  <si>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</si>
  <si>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</si>
  <si>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</si>
  <si>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</si>
  <si>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</si>
  <si>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</si>
  <si>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</si>
  <si>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</si>
  <si>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</si>
  <si>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</si>
  <si>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</si>
  <si>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</si>
  <si>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</si>
  <si>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</si>
  <si>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0205- Ministerio de Hacienda</t>
  </si>
  <si>
    <t>01- Ministerio de Hacienda</t>
  </si>
  <si>
    <t>0012- 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</si>
  <si>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</si>
  <si>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</si>
  <si>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</si>
  <si>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Administracion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</si>
  <si>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</si>
  <si>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</si>
  <si>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</si>
  <si>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</si>
  <si>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6305- Pensionados y jubilados con derechos previsionales oportunamente otorgados</t>
  </si>
  <si>
    <t>Ejecución del pago de la nómina de pensionados a cargo del Estado.</t>
  </si>
  <si>
    <t>Nota: La producción física hace referencia a la cantidad de pensiones pagadas, siendo un valor acumulativo y no una sumatoria del total de los periodos.</t>
  </si>
  <si>
    <t>Lineamientos para la Ejecución Presupuestaria 2022 del Gobierno General Nacional</t>
  </si>
  <si>
    <t>Este producto no representó desviaciones relevantes en su ejecución durante el 2022.</t>
  </si>
  <si>
    <t>Alcanzar al 2022 un incremento de la cantidad de pensiones pagadas a cargo del Estado de un 14% con respecto a la cantidad de pensiones pagadas al 2021.</t>
  </si>
  <si>
    <t xml:space="preserve">Santiago Guillermo </t>
  </si>
  <si>
    <t>Encargado Departamento Planificación y Desarrollo</t>
  </si>
  <si>
    <t>A diciembre 2022 la nómina de pensionados acumula un total de 189,639 pensiones pagadas. Esta cantidad se corresponde con el valor acumulado, cuyo incremento depende de las variaciones que se van presentando mensualmente (inclusiones y exclusiones). En comparación con las 194,051 pensiones programadas, la meta se ha completado en un 98%; en relación con el resultado asociado, la meta se completó en un 55%, habiendo alcanzado un incremento de un 8% en la cantidad de pensiones pagada, respecto al año 2021, en comparación con el 14% previsto. En cuanto a la ejecución presupuestaria del producto, se ejecutó el 99% de los fondos asignados, considerando que el presupuesto programado fue de RD$588,714,772.00 y el monto ejecutado ascendió a RD$580,647,466.78.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</si>
</sst>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i/>
      <sz val="11"/>
      <name val="Calibri"/>
      <family val="2"/>
      <scheme val="minor"/>
    </font>
    <font>
      <b/>
      <sz val="9"/>
      <name val="Calibri"/>
      <family val="2"/>
    </font>
    <font>
      <sz val="12"/>
      <color rgb="FF1673BA"/>
      <name val="Arial"/>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0" fontId="24" fillId="0" borderId="39" xfId="0" applyNumberFormat="1" applyFont="1" applyFill="1" applyBorder="1" applyAlignment="1">
      <alignment horizontal="left" vertical="center" wrapText="1" readingOrder="1"/>
    </xf>
    <xf numFmtId="4" fontId="11" fillId="0" borderId="40" xfId="0" applyNumberFormat="1" applyFont="1" applyFill="1" applyBorder="1" applyAlignment="1">
      <alignment horizontal="center" vertical="center" wrapText="1"/>
    </xf>
    <xf numFmtId="166" fontId="17" fillId="0" borderId="28" xfId="0" applyNumberFormat="1" applyFont="1" applyBorder="1" applyAlignment="1" applyProtection="1">
      <alignment horizontal="center" vertical="center" wrapText="1" readingOrder="1"/>
      <protection locked="0"/>
    </xf>
    <xf numFmtId="0" fontId="26" fillId="0" borderId="0" xfId="0" applyFont="1" applyBorder="1" applyAlignment="1" applyProtection="1">
      <alignment horizontal="center" vertical="top"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 fontId="27" fillId="0" borderId="0" xfId="0" applyNumberFormat="1" applyFont="1"/>
    <xf numFmtId="4" fontId="11" fillId="0" borderId="0" xfId="0" applyNumberFormat="1" applyFont="1" applyProtection="1">
      <protection locked="0"/>
    </xf>
    <xf numFmtId="9" fontId="11" fillId="7" borderId="28" xfId="2" applyNumberFormat="1" applyFont="1" applyFill="1" applyBorder="1" applyAlignment="1" applyProtection="1">
      <alignment horizontal="center" vertical="center" wrapText="1" readingOrder="1"/>
    </xf>
    <xf numFmtId="9" fontId="11" fillId="7" borderId="29" xfId="2" applyNumberFormat="1" applyFont="1" applyFill="1" applyBorder="1" applyAlignment="1" applyProtection="1">
      <alignment horizontal="center" vertical="center" wrapText="1" readingOrder="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11" fillId="0" borderId="36" xfId="0" applyFont="1" applyBorder="1" applyAlignment="1" applyProtection="1">
      <alignment horizontal="center"/>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twoCellAnchor editAs="oneCell">
    <xdr:from>
      <xdr:col>2</xdr:col>
      <xdr:colOff>628650</xdr:colOff>
      <xdr:row>43</xdr:row>
      <xdr:rowOff>133350</xdr:rowOff>
    </xdr:from>
    <xdr:to>
      <xdr:col>3</xdr:col>
      <xdr:colOff>860011</xdr:colOff>
      <xdr:row>47</xdr:row>
      <xdr:rowOff>90740</xdr:rowOff>
    </xdr:to>
    <xdr:pic>
      <xdr:nvPicPr>
        <xdr:cNvPr id="5" name="Imagen 4">
          <a:extLst>
            <a:ext uri="{FF2B5EF4-FFF2-40B4-BE49-F238E27FC236}">
              <a16:creationId xmlns:a16="http://schemas.microsoft.com/office/drawing/2014/main" id="{602048CC-01F0-4B63-9183-4AE4FB1BE30F}"/>
            </a:ext>
          </a:extLst>
        </xdr:cNvPr>
        <xdr:cNvPicPr>
          <a:picLocks noChangeAspect="1"/>
        </xdr:cNvPicPr>
      </xdr:nvPicPr>
      <xdr:blipFill>
        <a:blip xmlns:r="http://schemas.openxmlformats.org/officeDocument/2006/relationships" r:embed="rId2"/>
        <a:stretch>
          <a:fillRect/>
        </a:stretch>
      </xdr:blipFill>
      <xdr:spPr>
        <a:xfrm>
          <a:off x="3009900" y="13858875"/>
          <a:ext cx="1079086" cy="719390"/>
        </a:xfrm>
        <a:prstGeom prst="rect">
          <a:avLst/>
        </a:prstGeom>
      </xdr:spPr>
    </xdr:pic>
    <xdr:clientData/>
  </xdr:twoCellAnchor>
  <xdr:twoCellAnchor editAs="oneCell">
    <xdr:from>
      <xdr:col>5</xdr:col>
      <xdr:colOff>695325</xdr:colOff>
      <xdr:row>42</xdr:row>
      <xdr:rowOff>19050</xdr:rowOff>
    </xdr:from>
    <xdr:to>
      <xdr:col>8</xdr:col>
      <xdr:colOff>94675</xdr:colOff>
      <xdr:row>53</xdr:row>
      <xdr:rowOff>26852</xdr:rowOff>
    </xdr:to>
    <xdr:pic>
      <xdr:nvPicPr>
        <xdr:cNvPr id="6" name="Imagen 5">
          <a:extLst>
            <a:ext uri="{FF2B5EF4-FFF2-40B4-BE49-F238E27FC236}">
              <a16:creationId xmlns:a16="http://schemas.microsoft.com/office/drawing/2014/main" id="{1568E2C8-7FAA-4633-ADA1-02CA4D0ABD13}"/>
            </a:ext>
          </a:extLst>
        </xdr:cNvPr>
        <xdr:cNvPicPr>
          <a:picLocks noChangeAspect="1"/>
        </xdr:cNvPicPr>
      </xdr:nvPicPr>
      <xdr:blipFill>
        <a:blip xmlns:r="http://schemas.openxmlformats.org/officeDocument/2006/relationships" r:embed="rId3"/>
        <a:stretch>
          <a:fillRect/>
        </a:stretch>
      </xdr:blipFill>
      <xdr:spPr>
        <a:xfrm>
          <a:off x="5791200" y="13554075"/>
          <a:ext cx="2152075" cy="21033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autoFilter ref="A28:J30" xr:uid="{00000000-0009-0000-0100-00000100000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IF(G29&gt;0,G29/C29,0)</calculatedColumnFormula>
    </tableColumn>
    <tableColumn id="8" xr3:uid="{00000000-0010-0000-0000-00000800000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showGridLines="0" tabSelected="1" topLeftCell="A25" zoomScaleNormal="100" workbookViewId="0">
      <selection activeCell="B37" sqref="B37:J37"/>
    </sheetView>
  </sheetViews>
  <sheetFormatPr baseColWidth="10" defaultRowHeight="15" x14ac:dyDescent="0.25"/>
  <cols>
    <col min="1" max="1" width="23" style="8" customWidth="1"/>
    <col min="2" max="3" width="12.7109375" style="8" customWidth="1"/>
    <col min="4" max="4" width="15.28515625" style="8" customWidth="1"/>
    <col min="5" max="5" width="12.7109375" style="8" customWidth="1"/>
    <col min="6" max="6" width="15.85546875" style="8" customWidth="1"/>
    <col min="7" max="10" width="12.7109375" style="8" customWidth="1"/>
    <col min="11" max="11" width="17.28515625" style="8" bestFit="1" customWidth="1"/>
  </cols>
  <sheetData>
    <row r="1" spans="1:11" ht="21.75" thickBot="1" x14ac:dyDescent="0.3">
      <c r="A1" s="25"/>
      <c r="B1" s="71" t="s">
        <v>38</v>
      </c>
      <c r="C1" s="72"/>
      <c r="D1" s="72"/>
      <c r="E1" s="72"/>
      <c r="F1" s="72"/>
      <c r="G1" s="72"/>
      <c r="H1" s="72"/>
      <c r="I1" s="72"/>
      <c r="J1" s="73"/>
      <c r="K1" s="1"/>
    </row>
    <row r="2" spans="1:11" ht="21.75" thickBot="1" x14ac:dyDescent="0.3">
      <c r="A2" s="26"/>
      <c r="B2" s="74" t="s">
        <v>0</v>
      </c>
      <c r="C2" s="75"/>
      <c r="D2" s="74" t="s">
        <v>1</v>
      </c>
      <c r="E2" s="76"/>
      <c r="F2" s="76"/>
      <c r="G2" s="75"/>
      <c r="H2" s="77"/>
      <c r="I2" s="2" t="s">
        <v>2</v>
      </c>
      <c r="J2" s="3" t="s">
        <v>3</v>
      </c>
      <c r="K2" s="1"/>
    </row>
    <row r="3" spans="1:11" ht="21.75" thickBot="1" x14ac:dyDescent="0.3">
      <c r="A3" s="27"/>
      <c r="B3" s="78" t="s">
        <v>4</v>
      </c>
      <c r="C3" s="79"/>
      <c r="D3" s="78" t="s">
        <v>67</v>
      </c>
      <c r="E3" s="79"/>
      <c r="F3" s="79"/>
      <c r="G3" s="79"/>
      <c r="H3" s="80"/>
      <c r="I3" s="4" t="s">
        <v>5</v>
      </c>
      <c r="J3" s="5">
        <v>0</v>
      </c>
      <c r="K3" s="1"/>
    </row>
    <row r="4" spans="1:11" x14ac:dyDescent="0.25">
      <c r="A4" s="81"/>
      <c r="B4" s="82"/>
      <c r="C4" s="82"/>
      <c r="D4" s="83"/>
      <c r="E4" s="83"/>
      <c r="F4" s="83"/>
      <c r="G4" s="83"/>
      <c r="H4" s="83"/>
      <c r="I4" s="82"/>
      <c r="J4" s="84"/>
      <c r="K4" s="1"/>
    </row>
    <row r="5" spans="1:11" ht="3" customHeight="1" x14ac:dyDescent="0.25">
      <c r="A5" s="68"/>
      <c r="B5" s="69"/>
      <c r="C5" s="69"/>
      <c r="D5" s="69"/>
      <c r="E5" s="69"/>
      <c r="F5" s="69"/>
      <c r="G5" s="69"/>
      <c r="H5" s="69"/>
      <c r="I5" s="69"/>
      <c r="J5" s="70"/>
      <c r="K5" s="1"/>
    </row>
    <row r="6" spans="1:11" ht="15.75" x14ac:dyDescent="0.25">
      <c r="A6" s="35" t="s">
        <v>6</v>
      </c>
      <c r="B6" s="36"/>
      <c r="C6" s="36"/>
      <c r="D6" s="36"/>
      <c r="E6" s="36"/>
      <c r="F6" s="36"/>
      <c r="G6" s="36"/>
      <c r="H6" s="36"/>
      <c r="I6" s="36"/>
      <c r="J6" s="37"/>
      <c r="K6" s="1"/>
    </row>
    <row r="7" spans="1:11" ht="15.75" x14ac:dyDescent="0.25">
      <c r="A7" s="50" t="s">
        <v>7</v>
      </c>
      <c r="B7" s="51"/>
      <c r="C7" s="51"/>
      <c r="D7" s="51"/>
      <c r="E7" s="51"/>
      <c r="F7" s="51"/>
      <c r="G7" s="51"/>
      <c r="H7" s="51"/>
      <c r="I7" s="51"/>
      <c r="J7" s="52"/>
      <c r="K7" s="1"/>
    </row>
    <row r="8" spans="1:11" x14ac:dyDescent="0.25">
      <c r="A8" s="6" t="s">
        <v>8</v>
      </c>
      <c r="B8" s="45" t="s">
        <v>53</v>
      </c>
      <c r="C8" s="46"/>
      <c r="D8" s="46"/>
      <c r="E8" s="46"/>
      <c r="F8" s="46"/>
      <c r="G8" s="46"/>
      <c r="H8" s="46"/>
      <c r="I8" s="46"/>
      <c r="J8" s="47"/>
      <c r="K8" s="1"/>
    </row>
    <row r="9" spans="1:11" ht="15" customHeight="1" x14ac:dyDescent="0.25">
      <c r="A9" s="28" t="s">
        <v>39</v>
      </c>
      <c r="B9" s="45" t="s">
        <v>54</v>
      </c>
      <c r="C9" s="46"/>
      <c r="D9" s="46"/>
      <c r="E9" s="46"/>
      <c r="F9" s="46"/>
      <c r="G9" s="46"/>
      <c r="H9" s="46"/>
      <c r="I9" s="46"/>
      <c r="J9" s="47"/>
      <c r="K9" s="1"/>
    </row>
    <row r="10" spans="1:11" x14ac:dyDescent="0.25">
      <c r="A10" s="28" t="s">
        <v>40</v>
      </c>
      <c r="B10" s="45" t="s">
        <v>55</v>
      </c>
      <c r="C10" s="46"/>
      <c r="D10" s="46"/>
      <c r="E10" s="46"/>
      <c r="F10" s="46"/>
      <c r="G10" s="46"/>
      <c r="H10" s="46"/>
      <c r="I10" s="46"/>
      <c r="J10" s="47"/>
      <c r="K10" s="1"/>
    </row>
    <row r="11" spans="1:11" ht="46.5" customHeight="1" x14ac:dyDescent="0.25">
      <c r="A11" s="6" t="s">
        <v>9</v>
      </c>
      <c r="B11" s="48" t="s">
        <v>56</v>
      </c>
      <c r="C11" s="48"/>
      <c r="D11" s="48"/>
      <c r="E11" s="48"/>
      <c r="F11" s="48"/>
      <c r="G11" s="48"/>
      <c r="H11" s="48"/>
      <c r="I11" s="48"/>
      <c r="J11" s="49"/>
    </row>
    <row r="12" spans="1:11" ht="47.25" customHeight="1" x14ac:dyDescent="0.25">
      <c r="A12" s="6" t="s">
        <v>10</v>
      </c>
      <c r="B12" s="48" t="s">
        <v>57</v>
      </c>
      <c r="C12" s="48"/>
      <c r="D12" s="48"/>
      <c r="E12" s="48"/>
      <c r="F12" s="48"/>
      <c r="G12" s="48"/>
      <c r="H12" s="48"/>
      <c r="I12" s="48"/>
      <c r="J12" s="49"/>
    </row>
    <row r="13" spans="1:11" ht="15.75" x14ac:dyDescent="0.25">
      <c r="A13" s="35" t="s">
        <v>11</v>
      </c>
      <c r="B13" s="36"/>
      <c r="C13" s="36"/>
      <c r="D13" s="36"/>
      <c r="E13" s="36"/>
      <c r="F13" s="36"/>
      <c r="G13" s="36"/>
      <c r="H13" s="36"/>
      <c r="I13" s="36"/>
      <c r="J13" s="37"/>
    </row>
    <row r="14" spans="1:11" ht="27.75" customHeight="1" x14ac:dyDescent="0.25">
      <c r="A14" s="6" t="s">
        <v>12</v>
      </c>
      <c r="B14" s="29">
        <v>2</v>
      </c>
      <c r="C14" s="67" t="str">
        <f>IFERROR(VLOOKUP(B14,'[1]Validacion datos'!A2:B5,2,FALSE),"")</f>
        <v>DESARROLLO SOCIAL</v>
      </c>
      <c r="D14" s="67"/>
      <c r="E14" s="67"/>
      <c r="F14" s="67"/>
      <c r="G14" s="67"/>
      <c r="H14" s="67"/>
      <c r="I14" s="67"/>
      <c r="J14" s="67"/>
    </row>
    <row r="15" spans="1:11" ht="26.25" customHeight="1" x14ac:dyDescent="0.25">
      <c r="A15" s="6" t="s">
        <v>13</v>
      </c>
      <c r="B15" s="9">
        <v>2.2000000000000002</v>
      </c>
      <c r="C15" s="67" t="str">
        <f>IFERROR(VLOOKUP(B15,'[1]Validacion datos'!A8:B26,2,FALSE),"")</f>
        <v>Salud y seguridad social integral</v>
      </c>
      <c r="D15" s="67"/>
      <c r="E15" s="67"/>
      <c r="F15" s="67"/>
      <c r="G15" s="67"/>
      <c r="H15" s="67"/>
      <c r="I15" s="67"/>
      <c r="J15" s="67"/>
    </row>
    <row r="16" spans="1:11" ht="48" customHeight="1" x14ac:dyDescent="0.25">
      <c r="A16" s="6" t="s">
        <v>14</v>
      </c>
      <c r="B16" s="10" t="s">
        <v>58</v>
      </c>
      <c r="C16" s="66"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66"/>
      <c r="E16" s="66"/>
      <c r="F16" s="66"/>
      <c r="G16" s="66"/>
      <c r="H16" s="66"/>
      <c r="I16" s="66"/>
      <c r="J16" s="66"/>
    </row>
    <row r="17" spans="1:11" ht="15.75" x14ac:dyDescent="0.25">
      <c r="A17" s="35" t="s">
        <v>15</v>
      </c>
      <c r="B17" s="36"/>
      <c r="C17" s="36"/>
      <c r="D17" s="36"/>
      <c r="E17" s="36"/>
      <c r="F17" s="36"/>
      <c r="G17" s="36"/>
      <c r="H17" s="36"/>
      <c r="I17" s="36"/>
      <c r="J17" s="37"/>
    </row>
    <row r="18" spans="1:11" ht="29.25" customHeight="1" x14ac:dyDescent="0.25">
      <c r="A18" s="6" t="s">
        <v>16</v>
      </c>
      <c r="B18" s="48" t="s">
        <v>59</v>
      </c>
      <c r="C18" s="48"/>
      <c r="D18" s="48"/>
      <c r="E18" s="48"/>
      <c r="F18" s="48"/>
      <c r="G18" s="48"/>
      <c r="H18" s="48"/>
      <c r="I18" s="48"/>
      <c r="J18" s="49"/>
    </row>
    <row r="19" spans="1:11" ht="33" customHeight="1" x14ac:dyDescent="0.25">
      <c r="A19" s="11" t="s">
        <v>17</v>
      </c>
      <c r="B19" s="48" t="s">
        <v>60</v>
      </c>
      <c r="C19" s="48"/>
      <c r="D19" s="48"/>
      <c r="E19" s="48"/>
      <c r="F19" s="48"/>
      <c r="G19" s="48"/>
      <c r="H19" s="48"/>
      <c r="I19" s="48"/>
      <c r="J19" s="49"/>
    </row>
    <row r="20" spans="1:11" ht="34.5" customHeight="1" x14ac:dyDescent="0.25">
      <c r="A20" s="11" t="s">
        <v>18</v>
      </c>
      <c r="B20" s="48" t="s">
        <v>61</v>
      </c>
      <c r="C20" s="48"/>
      <c r="D20" s="48"/>
      <c r="E20" s="48"/>
      <c r="F20" s="48"/>
      <c r="G20" s="48"/>
      <c r="H20" s="48"/>
      <c r="I20" s="48"/>
      <c r="J20" s="49"/>
    </row>
    <row r="21" spans="1:11" ht="35.25" customHeight="1" x14ac:dyDescent="0.25">
      <c r="A21" s="11" t="s">
        <v>41</v>
      </c>
      <c r="B21" s="48" t="s">
        <v>69</v>
      </c>
      <c r="C21" s="48"/>
      <c r="D21" s="48"/>
      <c r="E21" s="48"/>
      <c r="F21" s="48"/>
      <c r="G21" s="48"/>
      <c r="H21" s="48"/>
      <c r="I21" s="48"/>
      <c r="J21" s="49"/>
      <c r="K21" s="1"/>
    </row>
    <row r="22" spans="1:11" ht="15.75" x14ac:dyDescent="0.25">
      <c r="A22" s="35" t="s">
        <v>19</v>
      </c>
      <c r="B22" s="36"/>
      <c r="C22" s="36"/>
      <c r="D22" s="36"/>
      <c r="E22" s="36"/>
      <c r="F22" s="36"/>
      <c r="G22" s="36"/>
      <c r="H22" s="36"/>
      <c r="I22" s="36"/>
      <c r="J22" s="37"/>
      <c r="K22" s="85"/>
    </row>
    <row r="23" spans="1:11" ht="15.75" x14ac:dyDescent="0.25">
      <c r="A23" s="50" t="s">
        <v>20</v>
      </c>
      <c r="B23" s="51"/>
      <c r="C23" s="51"/>
      <c r="D23" s="51"/>
      <c r="E23" s="51"/>
      <c r="F23" s="51"/>
      <c r="G23" s="51"/>
      <c r="H23" s="51"/>
      <c r="I23" s="51"/>
      <c r="J23" s="52"/>
      <c r="K23" s="85"/>
    </row>
    <row r="24" spans="1:11" ht="15" customHeight="1" x14ac:dyDescent="0.25">
      <c r="A24" s="61" t="s">
        <v>21</v>
      </c>
      <c r="B24" s="62"/>
      <c r="C24" s="63" t="s">
        <v>22</v>
      </c>
      <c r="D24" s="65"/>
      <c r="E24" s="65"/>
      <c r="F24" s="65" t="s">
        <v>23</v>
      </c>
      <c r="G24" s="65"/>
      <c r="H24" s="62"/>
      <c r="I24" s="63" t="s">
        <v>24</v>
      </c>
      <c r="J24" s="64"/>
      <c r="K24" s="86"/>
    </row>
    <row r="25" spans="1:11" x14ac:dyDescent="0.25">
      <c r="A25" s="53">
        <v>524402708</v>
      </c>
      <c r="B25" s="54"/>
      <c r="C25" s="58">
        <v>588714772</v>
      </c>
      <c r="D25" s="59"/>
      <c r="E25" s="60"/>
      <c r="F25" s="58">
        <v>580647466.77999997</v>
      </c>
      <c r="G25" s="59"/>
      <c r="H25" s="60"/>
      <c r="I25" s="87">
        <f>F25/C25</f>
        <v>0.98629675081433144</v>
      </c>
      <c r="J25" s="88"/>
    </row>
    <row r="26" spans="1:11" ht="15.75" x14ac:dyDescent="0.25">
      <c r="A26" s="50" t="s">
        <v>25</v>
      </c>
      <c r="B26" s="51"/>
      <c r="C26" s="51"/>
      <c r="D26" s="51"/>
      <c r="E26" s="51"/>
      <c r="F26" s="51"/>
      <c r="G26" s="51"/>
      <c r="H26" s="51"/>
      <c r="I26" s="51"/>
      <c r="J26" s="52"/>
      <c r="K26" s="1"/>
    </row>
    <row r="27" spans="1:11" x14ac:dyDescent="0.25">
      <c r="A27" s="7"/>
      <c r="B27"/>
      <c r="C27" s="55" t="s">
        <v>26</v>
      </c>
      <c r="D27" s="56"/>
      <c r="E27" s="55" t="s">
        <v>46</v>
      </c>
      <c r="F27" s="56"/>
      <c r="G27" s="55" t="s">
        <v>42</v>
      </c>
      <c r="H27" s="55"/>
      <c r="I27" s="55" t="s">
        <v>27</v>
      </c>
      <c r="J27" s="57"/>
    </row>
    <row r="28" spans="1:11" ht="38.25" x14ac:dyDescent="0.25">
      <c r="A28" s="12" t="s">
        <v>28</v>
      </c>
      <c r="B28" s="13" t="s">
        <v>29</v>
      </c>
      <c r="C28" s="13" t="s">
        <v>43</v>
      </c>
      <c r="D28" s="13" t="s">
        <v>44</v>
      </c>
      <c r="E28" s="13" t="s">
        <v>47</v>
      </c>
      <c r="F28" s="13" t="s">
        <v>48</v>
      </c>
      <c r="G28" s="13" t="s">
        <v>49</v>
      </c>
      <c r="H28" s="13" t="s">
        <v>50</v>
      </c>
      <c r="I28" s="13" t="s">
        <v>51</v>
      </c>
      <c r="J28" s="14" t="s">
        <v>52</v>
      </c>
    </row>
    <row r="29" spans="1:11" ht="32.25" customHeight="1" x14ac:dyDescent="0.25">
      <c r="A29" s="31" t="s">
        <v>62</v>
      </c>
      <c r="B29" s="31" t="s">
        <v>63</v>
      </c>
      <c r="C29" s="15">
        <v>194051</v>
      </c>
      <c r="D29" s="32">
        <v>588714772</v>
      </c>
      <c r="E29" s="15">
        <v>194051</v>
      </c>
      <c r="F29" s="32">
        <v>588714772</v>
      </c>
      <c r="G29" s="16">
        <v>189639</v>
      </c>
      <c r="H29" s="33">
        <v>580647466.77999997</v>
      </c>
      <c r="I29" s="17">
        <f>IF(G29&gt;0,G29/C29,0)</f>
        <v>0.97726370902494708</v>
      </c>
      <c r="J29" s="18">
        <f>IF(H29&gt;0,H29/D29,0)</f>
        <v>0.98629675081433144</v>
      </c>
    </row>
    <row r="30" spans="1:11" x14ac:dyDescent="0.25">
      <c r="A30" s="19"/>
      <c r="B30" s="20"/>
      <c r="C30" s="21"/>
      <c r="D30" s="22"/>
      <c r="E30" s="22"/>
      <c r="F30" s="22"/>
      <c r="G30" s="23"/>
      <c r="H30" s="22"/>
      <c r="I30" s="17">
        <f>IF(G30&gt;0,G30/C30,0)</f>
        <v>0</v>
      </c>
      <c r="J30" s="18">
        <f>IF(H30&gt;0,H30/D30,0)</f>
        <v>0</v>
      </c>
    </row>
    <row r="31" spans="1:11" x14ac:dyDescent="0.25">
      <c r="A31" s="34" t="s">
        <v>66</v>
      </c>
      <c r="B31" s="34"/>
      <c r="C31" s="34"/>
      <c r="D31" s="34"/>
      <c r="E31" s="34"/>
      <c r="F31" s="34"/>
      <c r="G31" s="34"/>
      <c r="H31" s="34"/>
      <c r="I31" s="34"/>
      <c r="J31" s="34"/>
    </row>
    <row r="32" spans="1:11" ht="15.75" x14ac:dyDescent="0.25">
      <c r="A32" s="35" t="s">
        <v>30</v>
      </c>
      <c r="B32" s="36"/>
      <c r="C32" s="36"/>
      <c r="D32" s="36"/>
      <c r="E32" s="36"/>
      <c r="F32" s="36"/>
      <c r="G32" s="36"/>
      <c r="H32" s="36"/>
      <c r="I32" s="36"/>
      <c r="J32" s="37"/>
    </row>
    <row r="33" spans="1:11" ht="15.75" x14ac:dyDescent="0.25">
      <c r="A33" s="50" t="s">
        <v>31</v>
      </c>
      <c r="B33" s="51"/>
      <c r="C33" s="51"/>
      <c r="D33" s="51"/>
      <c r="E33" s="51"/>
      <c r="F33" s="51"/>
      <c r="G33" s="51"/>
      <c r="H33" s="51"/>
      <c r="I33" s="51"/>
      <c r="J33" s="52"/>
      <c r="K33" s="1"/>
    </row>
    <row r="34" spans="1:11" x14ac:dyDescent="0.25">
      <c r="A34" s="24" t="s">
        <v>32</v>
      </c>
      <c r="B34" s="48" t="s">
        <v>64</v>
      </c>
      <c r="C34" s="48"/>
      <c r="D34" s="48"/>
      <c r="E34" s="48"/>
      <c r="F34" s="48"/>
      <c r="G34" s="48"/>
      <c r="H34" s="48"/>
      <c r="I34" s="48"/>
      <c r="J34" s="49"/>
    </row>
    <row r="35" spans="1:11" ht="30" x14ac:dyDescent="0.25">
      <c r="A35" s="24" t="s">
        <v>33</v>
      </c>
      <c r="B35" s="48" t="s">
        <v>65</v>
      </c>
      <c r="C35" s="48"/>
      <c r="D35" s="48"/>
      <c r="E35" s="48"/>
      <c r="F35" s="48"/>
      <c r="G35" s="48"/>
      <c r="H35" s="48"/>
      <c r="I35" s="48"/>
      <c r="J35" s="49"/>
    </row>
    <row r="36" spans="1:11" ht="111" customHeight="1" x14ac:dyDescent="0.25">
      <c r="A36" s="24" t="s">
        <v>34</v>
      </c>
      <c r="B36" s="89" t="s">
        <v>72</v>
      </c>
      <c r="C36" s="89"/>
      <c r="D36" s="89"/>
      <c r="E36" s="89"/>
      <c r="F36" s="89"/>
      <c r="G36" s="89"/>
      <c r="H36" s="89"/>
      <c r="I36" s="89"/>
      <c r="J36" s="90"/>
    </row>
    <row r="37" spans="1:11" ht="37.5" customHeight="1" x14ac:dyDescent="0.25">
      <c r="A37" s="24" t="s">
        <v>35</v>
      </c>
      <c r="B37" s="48" t="s">
        <v>68</v>
      </c>
      <c r="C37" s="48"/>
      <c r="D37" s="48"/>
      <c r="E37" s="48"/>
      <c r="F37" s="48"/>
      <c r="G37" s="48"/>
      <c r="H37" s="48"/>
      <c r="I37" s="48"/>
      <c r="J37" s="49"/>
    </row>
    <row r="38" spans="1:11" ht="15.75" x14ac:dyDescent="0.25">
      <c r="A38" s="35" t="s">
        <v>36</v>
      </c>
      <c r="B38" s="36"/>
      <c r="C38" s="36"/>
      <c r="D38" s="36"/>
      <c r="E38" s="36"/>
      <c r="F38" s="36"/>
      <c r="G38" s="36"/>
      <c r="H38" s="36"/>
      <c r="I38" s="36"/>
      <c r="J38" s="37"/>
    </row>
    <row r="39" spans="1:11" ht="15.75" x14ac:dyDescent="0.25">
      <c r="A39" s="38" t="s">
        <v>37</v>
      </c>
      <c r="B39" s="39"/>
      <c r="C39" s="39"/>
      <c r="D39" s="39"/>
      <c r="E39" s="39"/>
      <c r="F39" s="39"/>
      <c r="G39" s="39"/>
      <c r="H39" s="39"/>
      <c r="I39" s="39"/>
      <c r="J39" s="40"/>
      <c r="K39" s="1"/>
    </row>
    <row r="40" spans="1:11" ht="39" customHeight="1" x14ac:dyDescent="0.25">
      <c r="A40" s="41"/>
      <c r="B40" s="42"/>
      <c r="C40" s="42"/>
      <c r="D40" s="42"/>
      <c r="E40" s="42"/>
      <c r="F40" s="42"/>
      <c r="G40" s="42"/>
      <c r="H40" s="42"/>
      <c r="I40" s="42"/>
      <c r="J40" s="43"/>
    </row>
    <row r="41" spans="1:11" ht="27.75" customHeight="1" x14ac:dyDescent="0.25">
      <c r="A41" s="30"/>
      <c r="B41" s="30"/>
      <c r="C41" s="30"/>
      <c r="D41" s="30"/>
      <c r="E41" s="30"/>
      <c r="F41" s="30"/>
      <c r="G41" s="30"/>
      <c r="H41" s="30"/>
      <c r="I41" s="30"/>
      <c r="J41" s="30"/>
    </row>
    <row r="42" spans="1:11" ht="30.75" customHeight="1" x14ac:dyDescent="0.25">
      <c r="A42" s="44" t="s">
        <v>45</v>
      </c>
      <c r="B42" s="44"/>
      <c r="C42" s="44"/>
      <c r="D42" s="44"/>
      <c r="E42" s="44"/>
      <c r="F42" s="44"/>
      <c r="G42" s="44"/>
      <c r="H42" s="44"/>
      <c r="I42" s="44"/>
      <c r="J42" s="44"/>
    </row>
    <row r="47" spans="1:11" x14ac:dyDescent="0.25">
      <c r="C47" s="91" t="s">
        <v>70</v>
      </c>
      <c r="D47" s="91"/>
      <c r="E47" s="91"/>
    </row>
    <row r="48" spans="1:11" x14ac:dyDescent="0.25">
      <c r="C48" s="8" t="s">
        <v>71</v>
      </c>
    </row>
  </sheetData>
  <mergeCells count="50">
    <mergeCell ref="C47:E47"/>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A24:B24"/>
    <mergeCell ref="I24:J24"/>
    <mergeCell ref="C24:E24"/>
    <mergeCell ref="F24:H24"/>
    <mergeCell ref="C16:J16"/>
    <mergeCell ref="A17:J17"/>
    <mergeCell ref="B18:J18"/>
    <mergeCell ref="B19:J19"/>
    <mergeCell ref="B20:J20"/>
    <mergeCell ref="B9:J9"/>
    <mergeCell ref="B10:J10"/>
    <mergeCell ref="B21:J21"/>
    <mergeCell ref="A32:J32"/>
    <mergeCell ref="A33:J33"/>
    <mergeCell ref="A25:B25"/>
    <mergeCell ref="I25:J25"/>
    <mergeCell ref="A26:J26"/>
    <mergeCell ref="C27:D27"/>
    <mergeCell ref="G27:H27"/>
    <mergeCell ref="I27:J27"/>
    <mergeCell ref="E27:F27"/>
    <mergeCell ref="C25:E25"/>
    <mergeCell ref="F25:H25"/>
    <mergeCell ref="A22:J22"/>
    <mergeCell ref="A23:J23"/>
    <mergeCell ref="A31:J31"/>
    <mergeCell ref="A38:J38"/>
    <mergeCell ref="A39:J39"/>
    <mergeCell ref="A40:J40"/>
    <mergeCell ref="A42:J42"/>
    <mergeCell ref="B34:J34"/>
    <mergeCell ref="B35:J35"/>
    <mergeCell ref="B36:J36"/>
    <mergeCell ref="B37:J37"/>
  </mergeCells>
  <phoneticPr fontId="23" type="noConversion"/>
  <dataValidations count="16">
    <dataValidation allowBlank="1" showInputMessage="1" showErrorMessage="1" prompt="Monto ejecutado en el trimestre" sqref="H28:H31" xr:uid="{00000000-0002-0000-0000-000000000000}"/>
    <dataValidation allowBlank="1" showInputMessage="1" showErrorMessage="1" prompt="Meta alcanzada en el trimestre" sqref="G28:G31" xr:uid="{00000000-0002-0000-0000-000001000000}"/>
    <dataValidation allowBlank="1" showInputMessage="1" showErrorMessage="1" prompt="Monto presupuestado para el producto" sqref="D28:D31 E29:E31 F28:F31" xr:uid="{00000000-0002-0000-0000-000002000000}"/>
    <dataValidation allowBlank="1" showInputMessage="1" showErrorMessage="1" prompt="Meta anual del indicador" sqref="C28:C31 E28" xr:uid="{00000000-0002-0000-0000-000003000000}"/>
    <dataValidation allowBlank="1" showInputMessage="1" showErrorMessage="1" prompt="Nombre del indicador" sqref="B28:B31" xr:uid="{00000000-0002-0000-0000-000004000000}"/>
    <dataValidation allowBlank="1" showInputMessage="1" showErrorMessage="1" prompt="Nombre de cada producto" sqref="A28:A31"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A25:C25" xr:uid="{00000000-0002-0000-0000-000007000000}"/>
    <dataValidation allowBlank="1" showInputMessage="1" showErrorMessage="1" prompt="Oportunidades de mejora identificadas" sqref="A40:J41" xr:uid="{00000000-0002-0000-0000-000008000000}"/>
    <dataValidation allowBlank="1" showInputMessage="1" showErrorMessage="1" prompt="De existir desvío, explicar razones." sqref="B37:J37" xr:uid="{7F5F70CA-34FC-4C92-866F-CACB1DFE8C09}"/>
    <dataValidation allowBlank="1" showInputMessage="1" showErrorMessage="1" prompt="1. Describir lo plasmado en el presupuesto_x000a_2. Describir lo alcanzado en términos financieros y de producción " sqref="B36:J36" xr:uid="{F0C3D538-E09B-4B59-9101-CA65C3406C32}"/>
    <dataValidation allowBlank="1" showInputMessage="1" showErrorMessage="1" prompt="¿En qué consiste el producto? su objetivo" sqref="B35:J35" xr:uid="{00000000-0002-0000-0000-00000B000000}"/>
    <dataValidation allowBlank="1" showInputMessage="1" showErrorMessage="1" prompt="Nombre del producto" sqref="B34:J34"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Isabel Jaquez Adames</cp:lastModifiedBy>
  <cp:lastPrinted>2022-01-05T17:38:17Z</cp:lastPrinted>
  <dcterms:created xsi:type="dcterms:W3CDTF">2021-03-22T15:50:10Z</dcterms:created>
  <dcterms:modified xsi:type="dcterms:W3CDTF">2023-01-04T15:25:58Z</dcterms:modified>
</cp:coreProperties>
</file>