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50.0.9\planificacion y desarrollo\PLANIFICACION\10. DIGEPRES\Presupuesto 2021\DIGEIG\Reportes Trimestrales\"/>
    </mc:Choice>
  </mc:AlternateContent>
  <bookViews>
    <workbookView xWindow="0" yWindow="0" windowWidth="12084" windowHeight="9048"/>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J29" i="1" l="1"/>
  <c r="J30" i="1"/>
  <c r="I29" i="1"/>
  <c r="I30" i="1"/>
  <c r="C16" i="1" l="1"/>
  <c r="C15" i="1"/>
  <c r="C14" i="1"/>
</calcChain>
</file>

<file path=xl/sharedStrings.xml><?xml version="1.0" encoding="utf-8"?>
<sst xmlns="http://schemas.openxmlformats.org/spreadsheetml/2006/main" count="70" uniqueCount="70">
  <si>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</si>
  <si>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</si>
  <si>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</si>
  <si>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</si>
  <si>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</si>
  <si>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</si>
  <si>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</si>
  <si>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</si>
  <si>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</si>
  <si>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</si>
  <si>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</si>
  <si>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</si>
  <si>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</si>
  <si>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</si>
  <si>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</si>
  <si>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</si>
  <si>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</si>
  <si>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</si>
  <si>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</si>
  <si>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</si>
  <si>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</si>
  <si>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</si>
  <si>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</si>
  <si>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</si>
  <si>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</si>
  <si>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</si>
  <si>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</si>
  <si>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</si>
  <si>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</si>
  <si>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</si>
  <si>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</si>
  <si>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</si>
  <si>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</si>
  <si>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</si>
  <si>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</si>
  <si>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</si>
  <si>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</si>
  <si>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</si>
  <si>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</si>
  <si>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</si>
  <si>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</si>
  <si>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</si>
  <si>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</si>
  <si>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</si>
  <si>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</si>
  <si>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</si>
  <si>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</si>
  <si>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</si>
  <si>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</si>
  <si>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</si>
  <si>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</si>
  <si>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</si>
  <si>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0205- Ministerio de Hacienda</t>
  </si>
  <si>
    <t>01- Ministerio de Hacienda</t>
  </si>
  <si>
    <t>0012- Dirección General de Jubilaciones y Pensiones a Cargo del Estado</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</si>
  <si>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</si>
  <si>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Ser una institución funcionalmente integrada, eficiente y transparente en la gestión de las finanzas públicas, que cumple de manera eficaz con sus objetivos, posee recursos humanos de alta calificación y goza del reconocimiento de la ciudadanía.</t>
  </si>
  <si>
    <t>2.2.3</t>
  </si>
  <si>
    <t>21- Administración de Pensiones y Jubilaciones</t>
  </si>
  <si>
    <t>Administrar e impulsar el cumplimiento del pago de las obligaciones del Estado con el Sistema Previsional Público.</t>
  </si>
  <si>
    <t>Pensionados y Jubilados a cargo del Estado</t>
  </si>
  <si>
    <t>Mantener el nivel de cumplimiento en tiempo de respuesta del 100% de las solicitudes de pensión para jubilados y pensionados del 2020, bajo las leyes 1896, 275-81, 85-99 y 379-81.</t>
  </si>
  <si>
    <t>6305 - Pensionados y jubilados con derechos previsionales oportunamente otorgados</t>
  </si>
  <si>
    <t>Cantidad de pensiones pagadas</t>
  </si>
  <si>
    <t>Nota: La producción física hace referencia a la cantidad de pensiones pagadas, siendo un valor acumulativo y no una sumatoria del total de los periodos.</t>
  </si>
  <si>
    <t>Ejecución del pago de la nómina de jubilados y pensionados a cargo del Estado.</t>
  </si>
  <si>
    <t>6305 - Pensionados y jubilados con derechos previsionales oportunamente otorgados.</t>
  </si>
  <si>
    <t xml:space="preserve">Para el 2022 está pendiente revisar el método utilizado para el cálculo del indicador y la meta, a fin de que las informaciones relacionadas al producto queden expresadas conforme al servicio que se brinda. </t>
  </si>
  <si>
    <t>A diciembre del 2021 la nómina de pensionados acumula un total de 167,157 pensiones pagadas. La cantidad de pensiones pagadas corresponde a un valor acumulado, cuyo incremento depende de las variaciones que se van presentando mensualmente (inclusiones y exclusiones). En comparacion con las 168,730 pensiones programadas, la meta se ha completado en un 99%. En relación a la ejecución presupuestaria del producto, se ejecutó el 93% de los fondos, considerando que el presupuesto programado fue de RD$259,685,677.00 y el monto ejecutado ascendió a RD$241,119,490.00.</t>
  </si>
  <si>
    <t>La ejecución por debajo del 95% se debe a que DIGEPRES realizó recortes en el presupuesto asignado a partir del 27 de diciembre y no fue posible registrar la reprogramación debido a que el sistema estaba cerrado para esos fines. Además de lo anterior, hubieron pagos programos para el trimestre que no se ejecutaron debido al retraso de algunos proveedores con la entrega de sus facturas.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</si>
</sst>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7"/>
      <color rgb="FF4D4D4D"/>
      <name val="Calibri"/>
      <family val="2"/>
    </font>
    <font>
      <b/>
      <sz val="9"/>
      <name val="Calibri"/>
      <family val="2"/>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4" fillId="0" borderId="39" xfId="0" applyNumberFormat="1" applyFont="1" applyFill="1" applyBorder="1" applyAlignment="1">
      <alignment horizontal="left" vertical="center" wrapText="1" readingOrder="1"/>
    </xf>
    <xf numFmtId="0" fontId="11" fillId="0" borderId="40" xfId="0" applyNumberFormat="1" applyFont="1" applyFill="1" applyBorder="1" applyAlignment="1">
      <alignment vertical="top" wrapText="1"/>
    </xf>
    <xf numFmtId="0" fontId="11" fillId="0" borderId="41" xfId="0" applyNumberFormat="1" applyFont="1" applyFill="1" applyBorder="1" applyAlignment="1">
      <alignment vertical="top" wrapText="1"/>
    </xf>
    <xf numFmtId="0" fontId="17" fillId="7" borderId="28" xfId="2" applyNumberFormat="1" applyFont="1" applyFill="1" applyBorder="1" applyAlignment="1" applyProtection="1">
      <alignment horizontal="center" vertical="center" wrapText="1" readingOrder="1"/>
      <protection locked="0"/>
    </xf>
    <xf numFmtId="3" fontId="11" fillId="0" borderId="40" xfId="0" applyNumberFormat="1" applyFont="1" applyFill="1" applyBorder="1" applyAlignment="1">
      <alignment horizontal="center" vertical="center" wrapText="1"/>
    </xf>
    <xf numFmtId="9" fontId="11" fillId="0" borderId="40" xfId="2" applyFont="1" applyFill="1" applyBorder="1" applyAlignment="1">
      <alignment horizontal="center"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4" fontId="11" fillId="0" borderId="40" xfId="0" applyNumberFormat="1" applyFont="1" applyFill="1" applyBorder="1" applyAlignment="1">
      <alignment horizontal="center" vertical="center" wrapText="1"/>
    </xf>
    <xf numFmtId="0" fontId="25" fillId="0" borderId="0" xfId="0" applyFont="1" applyBorder="1" applyAlignment="1" applyProtection="1">
      <alignment horizontal="center" vertical="top"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2" fillId="6" borderId="22" xfId="0" applyFont="1" applyFill="1" applyBorder="1" applyAlignment="1">
      <alignment horizontal="left" vertical="center" wrapText="1"/>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6" fillId="0" borderId="0" xfId="0" applyFont="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Tabla1[[#This Row],[Física 
(E)]]/Tabla1[[#This Row],[Física
(C)]]</calculatedColumnFormula>
    </tableColumn>
    <tableColumn id="8"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topLeftCell="A28" zoomScaleNormal="100" workbookViewId="0">
      <selection activeCell="A31" sqref="A31:J31"/>
    </sheetView>
  </sheetViews>
  <sheetFormatPr baseColWidth="10" defaultRowHeight="14.4" x14ac:dyDescent="0.3"/>
  <cols>
    <col min="1" max="1" width="23" style="6" customWidth="1"/>
    <col min="2" max="3" width="12.6640625" style="6" customWidth="1"/>
    <col min="4" max="4" width="14.6640625" style="6" customWidth="1"/>
    <col min="5" max="5" width="12.6640625" style="6" customWidth="1"/>
    <col min="6" max="6" width="14.109375" style="6" customWidth="1"/>
    <col min="7" max="7" width="12.6640625" style="6" customWidth="1"/>
    <col min="8" max="8" width="14.109375" style="6" customWidth="1"/>
    <col min="9" max="10" width="12.6640625" style="6" customWidth="1"/>
    <col min="11" max="11" width="11.44140625" style="6"/>
  </cols>
  <sheetData>
    <row r="1" spans="1:11" ht="21.6" thickBot="1" x14ac:dyDescent="0.35">
      <c r="A1" s="20"/>
      <c r="B1" s="57" t="s">
        <v>51</v>
      </c>
      <c r="C1" s="58"/>
      <c r="D1" s="58"/>
      <c r="E1" s="58"/>
      <c r="F1" s="58"/>
      <c r="G1" s="58"/>
      <c r="H1" s="58"/>
      <c r="I1" s="58"/>
      <c r="J1" s="59"/>
      <c r="K1" s="1"/>
    </row>
    <row r="2" spans="1:11" ht="21.6" thickBot="1" x14ac:dyDescent="0.35">
      <c r="A2" s="21"/>
      <c r="B2" s="60" t="s">
        <v>0</v>
      </c>
      <c r="C2" s="61"/>
      <c r="D2" s="60" t="s">
        <v>1</v>
      </c>
      <c r="E2" s="62"/>
      <c r="F2" s="62"/>
      <c r="G2" s="61"/>
      <c r="H2" s="63"/>
      <c r="I2" s="2" t="s">
        <v>2</v>
      </c>
      <c r="J2" s="3" t="s">
        <v>3</v>
      </c>
      <c r="K2" s="1"/>
    </row>
    <row r="3" spans="1:11" ht="21.6" thickBot="1" x14ac:dyDescent="0.35">
      <c r="A3" s="22"/>
      <c r="B3" s="64" t="s">
        <v>4</v>
      </c>
      <c r="C3" s="65"/>
      <c r="D3" s="64"/>
      <c r="E3" s="65"/>
      <c r="F3" s="65"/>
      <c r="G3" s="65"/>
      <c r="H3" s="66"/>
      <c r="I3" s="26"/>
      <c r="J3" s="27"/>
      <c r="K3" s="1"/>
    </row>
    <row r="4" spans="1:11" x14ac:dyDescent="0.3">
      <c r="A4" s="67"/>
      <c r="B4" s="68"/>
      <c r="C4" s="68"/>
      <c r="D4" s="69"/>
      <c r="E4" s="69"/>
      <c r="F4" s="69"/>
      <c r="G4" s="69"/>
      <c r="H4" s="69"/>
      <c r="I4" s="68"/>
      <c r="J4" s="70"/>
      <c r="K4" s="1"/>
    </row>
    <row r="5" spans="1:11" ht="3" customHeight="1" x14ac:dyDescent="0.3">
      <c r="A5" s="40"/>
      <c r="B5" s="41"/>
      <c r="C5" s="41"/>
      <c r="D5" s="41"/>
      <c r="E5" s="41"/>
      <c r="F5" s="41"/>
      <c r="G5" s="41"/>
      <c r="H5" s="41"/>
      <c r="I5" s="41"/>
      <c r="J5" s="42"/>
      <c r="K5" s="1"/>
    </row>
    <row r="6" spans="1:11" ht="15.6" x14ac:dyDescent="0.3">
      <c r="A6" s="43" t="s">
        <v>5</v>
      </c>
      <c r="B6" s="44"/>
      <c r="C6" s="44"/>
      <c r="D6" s="44"/>
      <c r="E6" s="44"/>
      <c r="F6" s="44"/>
      <c r="G6" s="44"/>
      <c r="H6" s="44"/>
      <c r="I6" s="44"/>
      <c r="J6" s="45"/>
      <c r="K6" s="1"/>
    </row>
    <row r="7" spans="1:11" ht="15.6" x14ac:dyDescent="0.3">
      <c r="A7" s="46" t="s">
        <v>6</v>
      </c>
      <c r="B7" s="47"/>
      <c r="C7" s="47"/>
      <c r="D7" s="47"/>
      <c r="E7" s="47"/>
      <c r="F7" s="47"/>
      <c r="G7" s="47"/>
      <c r="H7" s="47"/>
      <c r="I7" s="47"/>
      <c r="J7" s="48"/>
      <c r="K7" s="1"/>
    </row>
    <row r="8" spans="1:11" x14ac:dyDescent="0.3">
      <c r="A8" s="4" t="s">
        <v>7</v>
      </c>
      <c r="B8" s="71" t="s">
        <v>52</v>
      </c>
      <c r="C8" s="72"/>
      <c r="D8" s="72"/>
      <c r="E8" s="72"/>
      <c r="F8" s="72"/>
      <c r="G8" s="72"/>
      <c r="H8" s="72"/>
      <c r="I8" s="72"/>
      <c r="J8" s="73"/>
      <c r="K8" s="1"/>
    </row>
    <row r="9" spans="1:11" ht="15" customHeight="1" x14ac:dyDescent="0.3">
      <c r="A9" s="23" t="s">
        <v>36</v>
      </c>
      <c r="B9" s="71" t="s">
        <v>53</v>
      </c>
      <c r="C9" s="72"/>
      <c r="D9" s="72"/>
      <c r="E9" s="72"/>
      <c r="F9" s="72"/>
      <c r="G9" s="72"/>
      <c r="H9" s="72"/>
      <c r="I9" s="72"/>
      <c r="J9" s="73"/>
      <c r="K9" s="1"/>
    </row>
    <row r="10" spans="1:11" x14ac:dyDescent="0.3">
      <c r="A10" s="23" t="s">
        <v>37</v>
      </c>
      <c r="B10" s="71" t="s">
        <v>54</v>
      </c>
      <c r="C10" s="72"/>
      <c r="D10" s="72"/>
      <c r="E10" s="72"/>
      <c r="F10" s="72"/>
      <c r="G10" s="72"/>
      <c r="H10" s="72"/>
      <c r="I10" s="72"/>
      <c r="J10" s="73"/>
      <c r="K10" s="1"/>
    </row>
    <row r="11" spans="1:11" ht="47.25" customHeight="1" x14ac:dyDescent="0.3">
      <c r="A11" s="4" t="s">
        <v>8</v>
      </c>
      <c r="B11" s="50" t="s">
        <v>55</v>
      </c>
      <c r="C11" s="50"/>
      <c r="D11" s="50"/>
      <c r="E11" s="50"/>
      <c r="F11" s="50"/>
      <c r="G11" s="50"/>
      <c r="H11" s="50"/>
      <c r="I11" s="50"/>
      <c r="J11" s="51"/>
    </row>
    <row r="12" spans="1:11" ht="44.25" customHeight="1" x14ac:dyDescent="0.3">
      <c r="A12" s="4" t="s">
        <v>9</v>
      </c>
      <c r="B12" s="50" t="s">
        <v>56</v>
      </c>
      <c r="C12" s="50"/>
      <c r="D12" s="50"/>
      <c r="E12" s="50"/>
      <c r="F12" s="50"/>
      <c r="G12" s="50"/>
      <c r="H12" s="50"/>
      <c r="I12" s="50"/>
      <c r="J12" s="51"/>
    </row>
    <row r="13" spans="1:11" ht="15.6" x14ac:dyDescent="0.3">
      <c r="A13" s="43" t="s">
        <v>10</v>
      </c>
      <c r="B13" s="44"/>
      <c r="C13" s="44"/>
      <c r="D13" s="44"/>
      <c r="E13" s="44"/>
      <c r="F13" s="44"/>
      <c r="G13" s="44"/>
      <c r="H13" s="44"/>
      <c r="I13" s="44"/>
      <c r="J13" s="45"/>
    </row>
    <row r="14" spans="1:11" ht="27.75" customHeight="1" x14ac:dyDescent="0.3">
      <c r="A14" s="4" t="s">
        <v>11</v>
      </c>
      <c r="B14" s="24">
        <v>2</v>
      </c>
      <c r="C14" s="39" t="str">
        <f>IFERROR(VLOOKUP(B14,'[1]Validacion datos'!A2:B5,2,FALSE),"")</f>
        <v>DESARROLLO SOCIAL</v>
      </c>
      <c r="D14" s="39"/>
      <c r="E14" s="39"/>
      <c r="F14" s="39"/>
      <c r="G14" s="39"/>
      <c r="H14" s="39"/>
      <c r="I14" s="39"/>
      <c r="J14" s="39"/>
    </row>
    <row r="15" spans="1:11" ht="26.25" customHeight="1" x14ac:dyDescent="0.3">
      <c r="A15" s="4" t="s">
        <v>12</v>
      </c>
      <c r="B15" s="7">
        <v>2.2000000000000002</v>
      </c>
      <c r="C15" s="39" t="str">
        <f>IFERROR(VLOOKUP(B15,'[1]Validacion datos'!A8:B26,2,FALSE),"")</f>
        <v>Salud y seguridad social integral</v>
      </c>
      <c r="D15" s="39"/>
      <c r="E15" s="39"/>
      <c r="F15" s="39"/>
      <c r="G15" s="39"/>
      <c r="H15" s="39"/>
      <c r="I15" s="39"/>
      <c r="J15" s="39"/>
    </row>
    <row r="16" spans="1:11" ht="33" customHeight="1" x14ac:dyDescent="0.3">
      <c r="A16" s="4" t="s">
        <v>13</v>
      </c>
      <c r="B16" s="8" t="s">
        <v>57</v>
      </c>
      <c r="C16" s="49" t="str">
        <f>IFERROR(VLOOKUP(B16,'[1]Validacion datos'!D8:E64,2,FALSE),"")</f>
        <v>Garantizar un sistema universal, único y sostenible de Seguridad Social frente a los riesgos de vejez, discapacidad y sobrevivencia, integrando y transparentando los regímenes segmentados existentes, en conformidad con la ley 87-00</v>
      </c>
      <c r="D16" s="49"/>
      <c r="E16" s="49"/>
      <c r="F16" s="49"/>
      <c r="G16" s="49"/>
      <c r="H16" s="49"/>
      <c r="I16" s="49"/>
      <c r="J16" s="49"/>
    </row>
    <row r="17" spans="1:12" ht="15.6" x14ac:dyDescent="0.3">
      <c r="A17" s="43" t="s">
        <v>14</v>
      </c>
      <c r="B17" s="44"/>
      <c r="C17" s="44"/>
      <c r="D17" s="44"/>
      <c r="E17" s="44"/>
      <c r="F17" s="44"/>
      <c r="G17" s="44"/>
      <c r="H17" s="44"/>
      <c r="I17" s="44"/>
      <c r="J17" s="45"/>
    </row>
    <row r="18" spans="1:12" ht="29.25" customHeight="1" x14ac:dyDescent="0.3">
      <c r="A18" s="4" t="s">
        <v>15</v>
      </c>
      <c r="B18" s="50" t="s">
        <v>58</v>
      </c>
      <c r="C18" s="50"/>
      <c r="D18" s="50"/>
      <c r="E18" s="50"/>
      <c r="F18" s="50"/>
      <c r="G18" s="50"/>
      <c r="H18" s="50"/>
      <c r="I18" s="50"/>
      <c r="J18" s="51"/>
    </row>
    <row r="19" spans="1:12" ht="33" customHeight="1" x14ac:dyDescent="0.3">
      <c r="A19" s="9" t="s">
        <v>16</v>
      </c>
      <c r="B19" s="50" t="s">
        <v>59</v>
      </c>
      <c r="C19" s="50"/>
      <c r="D19" s="50"/>
      <c r="E19" s="50"/>
      <c r="F19" s="50"/>
      <c r="G19" s="50"/>
      <c r="H19" s="50"/>
      <c r="I19" s="50"/>
      <c r="J19" s="51"/>
    </row>
    <row r="20" spans="1:12" ht="34.5" customHeight="1" x14ac:dyDescent="0.3">
      <c r="A20" s="9" t="s">
        <v>17</v>
      </c>
      <c r="B20" s="50" t="s">
        <v>60</v>
      </c>
      <c r="C20" s="50"/>
      <c r="D20" s="50"/>
      <c r="E20" s="50"/>
      <c r="F20" s="50"/>
      <c r="G20" s="50"/>
      <c r="H20" s="50"/>
      <c r="I20" s="50"/>
      <c r="J20" s="51"/>
    </row>
    <row r="21" spans="1:12" ht="35.25" customHeight="1" x14ac:dyDescent="0.3">
      <c r="A21" s="9" t="s">
        <v>38</v>
      </c>
      <c r="B21" s="50" t="s">
        <v>61</v>
      </c>
      <c r="C21" s="50"/>
      <c r="D21" s="50"/>
      <c r="E21" s="50"/>
      <c r="F21" s="50"/>
      <c r="G21" s="50"/>
      <c r="H21" s="50"/>
      <c r="I21" s="50"/>
      <c r="J21" s="51"/>
      <c r="K21" s="1"/>
    </row>
    <row r="22" spans="1:12" ht="15.6" x14ac:dyDescent="0.3">
      <c r="A22" s="43" t="s">
        <v>18</v>
      </c>
      <c r="B22" s="44"/>
      <c r="C22" s="44"/>
      <c r="D22" s="44"/>
      <c r="E22" s="44"/>
      <c r="F22" s="44"/>
      <c r="G22" s="44"/>
      <c r="H22" s="44"/>
      <c r="I22" s="44"/>
      <c r="J22" s="45"/>
    </row>
    <row r="23" spans="1:12" ht="15.6" x14ac:dyDescent="0.3">
      <c r="A23" s="46" t="s">
        <v>19</v>
      </c>
      <c r="B23" s="47"/>
      <c r="C23" s="47"/>
      <c r="D23" s="47"/>
      <c r="E23" s="47"/>
      <c r="F23" s="47"/>
      <c r="G23" s="47"/>
      <c r="H23" s="47"/>
      <c r="I23" s="47"/>
      <c r="J23" s="48"/>
      <c r="K23" s="1"/>
    </row>
    <row r="24" spans="1:12" ht="15" customHeight="1" x14ac:dyDescent="0.3">
      <c r="A24" s="52" t="s">
        <v>20</v>
      </c>
      <c r="B24" s="53"/>
      <c r="C24" s="54" t="s">
        <v>21</v>
      </c>
      <c r="D24" s="56"/>
      <c r="E24" s="56"/>
      <c r="F24" s="56" t="s">
        <v>22</v>
      </c>
      <c r="G24" s="56"/>
      <c r="H24" s="53"/>
      <c r="I24" s="54" t="s">
        <v>23</v>
      </c>
      <c r="J24" s="55"/>
    </row>
    <row r="25" spans="1:12" x14ac:dyDescent="0.3">
      <c r="A25" s="89">
        <v>454740734</v>
      </c>
      <c r="B25" s="90"/>
      <c r="C25" s="77">
        <v>555747839</v>
      </c>
      <c r="D25" s="78"/>
      <c r="E25" s="79"/>
      <c r="F25" s="77">
        <v>553827752</v>
      </c>
      <c r="G25" s="78"/>
      <c r="H25" s="79"/>
      <c r="I25" s="91">
        <f>F25/C25</f>
        <v>0.99654503919717441</v>
      </c>
      <c r="J25" s="92"/>
    </row>
    <row r="26" spans="1:12" ht="15.6" x14ac:dyDescent="0.3">
      <c r="A26" s="46" t="s">
        <v>24</v>
      </c>
      <c r="B26" s="47"/>
      <c r="C26" s="47"/>
      <c r="D26" s="47"/>
      <c r="E26" s="47"/>
      <c r="F26" s="47"/>
      <c r="G26" s="47"/>
      <c r="H26" s="47"/>
      <c r="I26" s="47"/>
      <c r="J26" s="48"/>
      <c r="K26" s="1"/>
    </row>
    <row r="27" spans="1:12" x14ac:dyDescent="0.3">
      <c r="A27" s="5"/>
      <c r="B27"/>
      <c r="C27" s="74" t="s">
        <v>50</v>
      </c>
      <c r="D27" s="75"/>
      <c r="E27" s="74" t="s">
        <v>48</v>
      </c>
      <c r="F27" s="75"/>
      <c r="G27" s="74" t="s">
        <v>49</v>
      </c>
      <c r="H27" s="74"/>
      <c r="I27" s="74" t="s">
        <v>25</v>
      </c>
      <c r="J27" s="76"/>
    </row>
    <row r="28" spans="1:12" ht="41.4" x14ac:dyDescent="0.3">
      <c r="A28" s="10" t="s">
        <v>26</v>
      </c>
      <c r="B28" s="11" t="s">
        <v>27</v>
      </c>
      <c r="C28" s="11" t="s">
        <v>39</v>
      </c>
      <c r="D28" s="11" t="s">
        <v>40</v>
      </c>
      <c r="E28" s="11" t="s">
        <v>42</v>
      </c>
      <c r="F28" s="11" t="s">
        <v>43</v>
      </c>
      <c r="G28" s="11" t="s">
        <v>44</v>
      </c>
      <c r="H28" s="11" t="s">
        <v>45</v>
      </c>
      <c r="I28" s="11" t="s">
        <v>46</v>
      </c>
      <c r="J28" s="12" t="s">
        <v>47</v>
      </c>
    </row>
    <row r="29" spans="1:12" ht="46.5" customHeight="1" x14ac:dyDescent="0.3">
      <c r="A29" s="28" t="s">
        <v>62</v>
      </c>
      <c r="B29" s="28" t="s">
        <v>63</v>
      </c>
      <c r="C29" s="32">
        <v>168730</v>
      </c>
      <c r="D29" s="37">
        <v>555747839</v>
      </c>
      <c r="E29" s="32">
        <v>168730</v>
      </c>
      <c r="F29" s="37">
        <v>259685677</v>
      </c>
      <c r="G29" s="32">
        <v>167157</v>
      </c>
      <c r="H29" s="37">
        <v>241119490</v>
      </c>
      <c r="I29" s="33">
        <f>Tabla1[[#This Row],[Física 
(E)]]/Tabla1[[#This Row],[Física
(C)]]</f>
        <v>0.99067741361939188</v>
      </c>
      <c r="J29" s="33">
        <f>Tabla1[[#This Row],[Financiera 
 (F)]]/Tabla1[[#This Row],[Financiera
(D)]]</f>
        <v>0.92850515586964777</v>
      </c>
      <c r="K29" s="29"/>
      <c r="L29" s="30"/>
    </row>
    <row r="30" spans="1:12" x14ac:dyDescent="0.3">
      <c r="A30" s="14"/>
      <c r="B30" s="15"/>
      <c r="C30" s="16"/>
      <c r="D30" s="17"/>
      <c r="E30" s="17"/>
      <c r="F30" s="17"/>
      <c r="G30" s="18"/>
      <c r="H30" s="17"/>
      <c r="I30" s="31" t="e">
        <f>Tabla1[[#This Row],[Física 
(E)]]/Tabla1[[#This Row],[Física
(C)]]</f>
        <v>#DIV/0!</v>
      </c>
      <c r="J30" s="13" t="e">
        <f>Tabla1[[#This Row],[Financiera 
 (F)]]/Tabla1[[#This Row],[Financiera
(D)]]</f>
        <v>#DIV/0!</v>
      </c>
    </row>
    <row r="31" spans="1:12" x14ac:dyDescent="0.3">
      <c r="A31" s="38" t="s">
        <v>64</v>
      </c>
      <c r="B31" s="38"/>
      <c r="C31" s="38"/>
      <c r="D31" s="38"/>
      <c r="E31" s="38"/>
      <c r="F31" s="38"/>
      <c r="G31" s="38"/>
      <c r="H31" s="38"/>
      <c r="I31" s="38"/>
      <c r="J31" s="38"/>
    </row>
    <row r="32" spans="1:12" ht="15.6" x14ac:dyDescent="0.3">
      <c r="A32" s="43" t="s">
        <v>28</v>
      </c>
      <c r="B32" s="44"/>
      <c r="C32" s="44"/>
      <c r="D32" s="44"/>
      <c r="E32" s="44"/>
      <c r="F32" s="44"/>
      <c r="G32" s="44"/>
      <c r="H32" s="44"/>
      <c r="I32" s="44"/>
      <c r="J32" s="45"/>
    </row>
    <row r="33" spans="1:11" ht="15.6" x14ac:dyDescent="0.3">
      <c r="A33" s="46" t="s">
        <v>29</v>
      </c>
      <c r="B33" s="47"/>
      <c r="C33" s="47"/>
      <c r="D33" s="47"/>
      <c r="E33" s="47"/>
      <c r="F33" s="47"/>
      <c r="G33" s="47"/>
      <c r="H33" s="47"/>
      <c r="I33" s="47"/>
      <c r="J33" s="48"/>
      <c r="K33" s="1"/>
    </row>
    <row r="34" spans="1:11" x14ac:dyDescent="0.3">
      <c r="A34" s="19" t="s">
        <v>30</v>
      </c>
      <c r="B34" s="50" t="s">
        <v>66</v>
      </c>
      <c r="C34" s="50"/>
      <c r="D34" s="50"/>
      <c r="E34" s="50"/>
      <c r="F34" s="50"/>
      <c r="G34" s="50"/>
      <c r="H34" s="50"/>
      <c r="I34" s="50"/>
      <c r="J34" s="51"/>
    </row>
    <row r="35" spans="1:11" x14ac:dyDescent="0.3">
      <c r="A35" s="19" t="s">
        <v>31</v>
      </c>
      <c r="B35" s="50" t="s">
        <v>65</v>
      </c>
      <c r="C35" s="50"/>
      <c r="D35" s="50"/>
      <c r="E35" s="50"/>
      <c r="F35" s="50"/>
      <c r="G35" s="50"/>
      <c r="H35" s="50"/>
      <c r="I35" s="50"/>
      <c r="J35" s="51"/>
    </row>
    <row r="36" spans="1:11" ht="85.5" customHeight="1" x14ac:dyDescent="0.3">
      <c r="A36" s="19" t="s">
        <v>32</v>
      </c>
      <c r="B36" s="87" t="s">
        <v>68</v>
      </c>
      <c r="C36" s="87"/>
      <c r="D36" s="87"/>
      <c r="E36" s="87"/>
      <c r="F36" s="87"/>
      <c r="G36" s="87"/>
      <c r="H36" s="87"/>
      <c r="I36" s="87"/>
      <c r="J36" s="88"/>
    </row>
    <row r="37" spans="1:11" ht="52.2" customHeight="1" x14ac:dyDescent="0.3">
      <c r="A37" s="19" t="s">
        <v>33</v>
      </c>
      <c r="B37" s="50" t="s">
        <v>69</v>
      </c>
      <c r="C37" s="50"/>
      <c r="D37" s="50"/>
      <c r="E37" s="50"/>
      <c r="F37" s="50"/>
      <c r="G37" s="50"/>
      <c r="H37" s="50"/>
      <c r="I37" s="50"/>
      <c r="J37" s="51"/>
    </row>
    <row r="38" spans="1:11" ht="15.6" x14ac:dyDescent="0.3">
      <c r="A38" s="43" t="s">
        <v>34</v>
      </c>
      <c r="B38" s="44"/>
      <c r="C38" s="44"/>
      <c r="D38" s="44"/>
      <c r="E38" s="44"/>
      <c r="F38" s="44"/>
      <c r="G38" s="44"/>
      <c r="H38" s="44"/>
      <c r="I38" s="44"/>
      <c r="J38" s="45"/>
    </row>
    <row r="39" spans="1:11" ht="15.6" x14ac:dyDescent="0.3">
      <c r="A39" s="80" t="s">
        <v>35</v>
      </c>
      <c r="B39" s="81"/>
      <c r="C39" s="81"/>
      <c r="D39" s="81"/>
      <c r="E39" s="81"/>
      <c r="F39" s="81"/>
      <c r="G39" s="81"/>
      <c r="H39" s="81"/>
      <c r="I39" s="81"/>
      <c r="J39" s="82"/>
      <c r="K39" s="1"/>
    </row>
    <row r="40" spans="1:11" ht="36.75" customHeight="1" x14ac:dyDescent="0.3">
      <c r="A40" s="34"/>
      <c r="B40" s="35"/>
      <c r="C40" s="35"/>
      <c r="D40" s="35"/>
      <c r="E40" s="35"/>
      <c r="F40" s="35"/>
      <c r="G40" s="35"/>
      <c r="H40" s="35"/>
      <c r="I40" s="35"/>
      <c r="J40" s="36"/>
    </row>
    <row r="41" spans="1:11" ht="27.75" customHeight="1" x14ac:dyDescent="0.3">
      <c r="A41" s="83" t="s">
        <v>67</v>
      </c>
      <c r="B41" s="84"/>
      <c r="C41" s="84"/>
      <c r="D41" s="84"/>
      <c r="E41" s="84"/>
      <c r="F41" s="84"/>
      <c r="G41" s="84"/>
      <c r="H41" s="84"/>
      <c r="I41" s="84"/>
      <c r="J41" s="85"/>
    </row>
    <row r="42" spans="1:11" ht="30.75" customHeight="1" x14ac:dyDescent="0.3">
      <c r="A42" s="25"/>
      <c r="B42" s="25"/>
      <c r="C42" s="25"/>
      <c r="D42" s="25"/>
      <c r="E42" s="25"/>
      <c r="F42" s="25"/>
      <c r="G42" s="25"/>
      <c r="H42" s="25"/>
      <c r="I42" s="25"/>
      <c r="J42" s="25"/>
    </row>
    <row r="43" spans="1:11" x14ac:dyDescent="0.3">
      <c r="A43" s="86" t="s">
        <v>41</v>
      </c>
      <c r="B43" s="86"/>
      <c r="C43" s="86"/>
      <c r="D43" s="86"/>
      <c r="E43" s="86"/>
      <c r="F43" s="86"/>
      <c r="G43" s="86"/>
      <c r="H43" s="86"/>
      <c r="I43" s="86"/>
      <c r="J43" s="86"/>
    </row>
  </sheetData>
  <mergeCells count="49">
    <mergeCell ref="A38:J38"/>
    <mergeCell ref="A39:J39"/>
    <mergeCell ref="A41:J41"/>
    <mergeCell ref="A43:J43"/>
    <mergeCell ref="B9:J9"/>
    <mergeCell ref="B10:J10"/>
    <mergeCell ref="B21:J21"/>
    <mergeCell ref="A32:J32"/>
    <mergeCell ref="A33:J33"/>
    <mergeCell ref="B34:J34"/>
    <mergeCell ref="B35:J35"/>
    <mergeCell ref="B36:J36"/>
    <mergeCell ref="B37:J37"/>
    <mergeCell ref="A25:B25"/>
    <mergeCell ref="I25:J25"/>
    <mergeCell ref="A26:J26"/>
    <mergeCell ref="F24:H24"/>
    <mergeCell ref="C27:D27"/>
    <mergeCell ref="G27:H27"/>
    <mergeCell ref="I27:J27"/>
    <mergeCell ref="C25:E25"/>
    <mergeCell ref="F25:H25"/>
    <mergeCell ref="E27:F27"/>
    <mergeCell ref="A4:J4"/>
    <mergeCell ref="B8:J8"/>
    <mergeCell ref="B11:J11"/>
    <mergeCell ref="B12:J12"/>
    <mergeCell ref="A13:J13"/>
    <mergeCell ref="B1:J1"/>
    <mergeCell ref="B2:C2"/>
    <mergeCell ref="D2:H2"/>
    <mergeCell ref="B3:C3"/>
    <mergeCell ref="D3:H3"/>
    <mergeCell ref="A31:J31"/>
    <mergeCell ref="C15:J15"/>
    <mergeCell ref="A5:J5"/>
    <mergeCell ref="A6:J6"/>
    <mergeCell ref="A7:J7"/>
    <mergeCell ref="C14:J14"/>
    <mergeCell ref="C16:J16"/>
    <mergeCell ref="A17:J17"/>
    <mergeCell ref="B18:J18"/>
    <mergeCell ref="B19:J19"/>
    <mergeCell ref="B20:J20"/>
    <mergeCell ref="A22:J22"/>
    <mergeCell ref="A23:J23"/>
    <mergeCell ref="A24:B24"/>
    <mergeCell ref="I24:J24"/>
    <mergeCell ref="C24:E24"/>
  </mergeCells>
  <phoneticPr fontId="23" type="noConversion"/>
  <dataValidations count="16">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E29:F30 F28 D28:D30"/>
    <dataValidation allowBlank="1" showInputMessage="1" showErrorMessage="1" prompt="Meta anual del indicador" sqref="E28 C28:C30"/>
    <dataValidation allowBlank="1" showInputMessage="1" showErrorMessage="1" prompt="Nombre del indicador" sqref="B28:B30"/>
    <dataValidation allowBlank="1" showInputMessage="1" showErrorMessage="1" prompt="Nombre de cada producto" sqref="A28:A31"/>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1:J42"/>
    <dataValidation allowBlank="1" showInputMessage="1" showErrorMessage="1" prompt="De existir desvío, explicar razones." sqref="B37:J37"/>
    <dataValidation allowBlank="1" showInputMessage="1" showErrorMessage="1" prompt="1. Describir lo plasmado en el presupuesto_x000a_2. Describir lo alcanzado en términos financieros y de producción " sqref="B36:J36"/>
    <dataValidation allowBlank="1" showInputMessage="1" showErrorMessage="1" prompt="¿En qué consiste el producto? su objetivo" sqref="B35:J35"/>
    <dataValidation allowBlank="1" showInputMessage="1" showErrorMessage="1" prompt="Nombre del producto" sqref="B34:J34"/>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5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Isabel Jaquez Adames</cp:lastModifiedBy>
  <cp:lastPrinted>2021-10-07T19:44:01Z</cp:lastPrinted>
  <dcterms:created xsi:type="dcterms:W3CDTF">2021-03-22T15:50:10Z</dcterms:created>
  <dcterms:modified xsi:type="dcterms:W3CDTF">2022-01-05T18:21:03Z</dcterms:modified>
</cp:coreProperties>
</file>