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perez\Desktop\DIGEIG\"/>
    </mc:Choice>
  </mc:AlternateContent>
  <bookViews>
    <workbookView xWindow="0" yWindow="0" windowWidth="28800" windowHeight="12000"/>
  </bookViews>
  <sheets>
    <sheet name="MODIFICADOI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" l="1"/>
  <c r="C92" i="1"/>
  <c r="D88" i="1"/>
  <c r="C88" i="1"/>
  <c r="D84" i="1"/>
  <c r="D95" i="1" s="1"/>
  <c r="C84" i="1"/>
  <c r="C95" i="1" s="1"/>
  <c r="D77" i="1"/>
  <c r="C77" i="1"/>
  <c r="D73" i="1"/>
  <c r="C73" i="1"/>
  <c r="D68" i="1"/>
  <c r="C68" i="1"/>
  <c r="D57" i="1"/>
  <c r="C57" i="1"/>
  <c r="D48" i="1"/>
  <c r="C48" i="1"/>
  <c r="D40" i="1"/>
  <c r="C40" i="1"/>
  <c r="D29" i="1"/>
  <c r="C29" i="1"/>
  <c r="D18" i="1"/>
  <c r="C18" i="1"/>
  <c r="D11" i="1"/>
  <c r="D82" i="1" s="1"/>
  <c r="C11" i="1"/>
  <c r="C82" i="1" s="1"/>
  <c r="C97" i="1" s="1"/>
  <c r="E82" i="1" l="1"/>
  <c r="D97" i="1"/>
</calcChain>
</file>

<file path=xl/sharedStrings.xml><?xml version="1.0" encoding="utf-8"?>
<sst xmlns="http://schemas.openxmlformats.org/spreadsheetml/2006/main" count="104" uniqueCount="104">
  <si>
    <t>MINISTERIO DE HACIENDA</t>
  </si>
  <si>
    <t>DIRECCION GENERAL DE JUBILACIONES Y PENSIONES A CARGO DEL ESTADO</t>
  </si>
  <si>
    <t>DIRECCION ADMINISTRATIVA Y FINANCIERA</t>
  </si>
  <si>
    <t>PRESUPUESTO APROBADO MODIFICADO III</t>
  </si>
  <si>
    <t>AÑO 2021</t>
  </si>
  <si>
    <t>( Valores en RD$)</t>
  </si>
  <si>
    <t>Detalle</t>
  </si>
  <si>
    <t>Presupuesto Aprobado</t>
  </si>
  <si>
    <t>Presupuesto Modificado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</si>
  <si>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</si>
  <si>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</si>
  <si>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</si>
  <si>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</si>
  <si>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</si>
  <si>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</si>
  <si>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</si>
  <si>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</si>
  <si>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</si>
  <si>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</si>
  <si>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</si>
  <si>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</si>
  <si>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</si>
  <si>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</si>
  <si>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</si>
  <si>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</si>
  <si>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</si>
  <si>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</si>
  <si>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</si>
  <si>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</si>
  <si>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</si>
  <si>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</si>
  <si>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</si>
  <si>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</si>
  <si>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</si>
  <si>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</si>
  <si>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</si>
  <si>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</si>
  <si>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</si>
  <si>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</si>
  <si>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</si>
  <si>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</si>
  <si>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</si>
  <si>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</si>
  <si>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</si>
  <si>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</si>
  <si>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</si>
  <si>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</si>
  <si>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</si>
  <si>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</si>
  <si>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</si>
  <si>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</si>
  <si>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</si>
  <si>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</si>
  <si>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</si>
  <si>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</si>
  <si>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EDUCACIONAL Y RECREATIVO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</si>
  <si>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</si>
  <si>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</si>
  <si>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</si>
  <si>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</si>
  <si>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</si>
  <si>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</si>
  <si>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</si>
  <si>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</si>
  <si>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</t>
  </si>
  <si>
    <t xml:space="preserve">          2.7.2 - INFRAESTRUCTURA</t>
  </si>
  <si>
    <t xml:space="preserve">          2.7.3 - CONSTRUCCIONES EN BIENES CONCESIONADOS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</si>
  <si>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</si>
  <si>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</si>
  <si>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</si>
  <si>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</si>
  <si>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</si>
  <si>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</si>
  <si>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</si>
  <si>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</si>
  <si>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</si>
  <si>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</si>
  <si>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</si>
  <si>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</si>
  <si>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</si>
  <si>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</si>
  <si>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</si>
  <si>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</si>
  <si>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</si>
  <si>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</si>
  <si>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</si>
  <si>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</si>
  <si>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NOTAS.</t>
  </si>
  <si>
    <r>
      <rPr>
        <b/>
        <sz val="8"/>
        <color theme="1"/>
        <rFont val="Calibri"/>
        <family val="2"/>
        <scheme val="minor"/>
      </rPr>
      <t>Presupuesto aprobado</t>
    </r>
    <r>
      <rPr>
        <sz val="8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</si>
  <si>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8"/>
        <color theme="1"/>
        <rFont val="Calibri"/>
        <family val="2"/>
        <scheme val="minor"/>
      </rPr>
      <t>Presupuesto modificado</t>
    </r>
    <r>
      <rPr>
        <sz val="8"/>
        <color theme="1"/>
        <rFont val="Calibri"/>
        <family val="2"/>
        <scheme val="minor"/>
      </rPr>
      <t>:  Se refiere al presupuesto aprobado en caso de que el Congreso Nacional apruebe un presupuesto complementario.</t>
    </r>
  </si>
  <si>
    <r>
      <rPr>
        <b/>
        <sz val="8"/>
        <color theme="1"/>
        <rFont val="Calibri"/>
        <family val="2"/>
        <scheme val="minor"/>
      </rPr>
      <t>Total devengado</t>
    </r>
    <r>
      <rPr>
        <sz val="8"/>
        <color theme="1"/>
        <rFont val="Calibri"/>
        <family val="2"/>
        <scheme val="minor"/>
      </rPr>
      <t>: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</si>
  <si>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       Revisado por:</t>
  </si>
  <si>
    <t xml:space="preserve">                   Revisado por:</t>
  </si>
  <si>
    <t xml:space="preserve"> ________________________________</t>
  </si>
  <si>
    <t>_____________________________________</t>
  </si>
  <si>
    <t>Carmen A. Gomez</t>
  </si>
  <si>
    <t xml:space="preserve">       Josefa Alt. Mieses</t>
  </si>
  <si>
    <t>Enc. Division Financiera</t>
  </si>
  <si>
    <t>Enc. Division de Presupuesto</t>
  </si>
  <si>
    <t xml:space="preserve">Autorizado por: </t>
  </si>
  <si>
    <t xml:space="preserve">                                                                                                                                                _______________________________</t>
  </si>
  <si>
    <t xml:space="preserve">   Felix Joel Almonte Inoa</t>
  </si>
  <si>
    <t>Sub. Director General</t>
  </si>
  <si>
    <t xml:space="preserve"> Director Administrativo y   Financiero(interino)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</si>
</sst>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/>
    <xf numFmtId="0" fontId="2" fillId="0" borderId="3" xfId="0" applyFont="1" applyBorder="1"/>
    <xf numFmtId="4" fontId="2" fillId="0" borderId="3" xfId="0" applyNumberFormat="1" applyFont="1" applyBorder="1"/>
    <xf numFmtId="0" fontId="3" fillId="0" borderId="3" xfId="0" applyFont="1" applyBorder="1"/>
    <xf numFmtId="4" fontId="3" fillId="0" borderId="3" xfId="0" applyNumberFormat="1" applyFont="1" applyBorder="1"/>
    <xf numFmtId="4" fontId="3" fillId="0" borderId="0" xfId="0" applyNumberFormat="1" applyFont="1"/>
    <xf numFmtId="3" fontId="3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0" fontId="0" fillId="0" borderId="0" xfId="0" applyBorder="1"/>
    <xf numFmtId="0" fontId="2" fillId="0" borderId="4" xfId="0" applyFont="1" applyFill="1" applyBorder="1"/>
    <xf numFmtId="4" fontId="2" fillId="0" borderId="4" xfId="0" applyNumberFormat="1" applyFont="1" applyFill="1" applyBorder="1"/>
    <xf numFmtId="0" fontId="2" fillId="0" borderId="5" xfId="0" applyFont="1" applyBorder="1"/>
    <xf numFmtId="0" fontId="3" fillId="0" borderId="5" xfId="0" applyFont="1" applyBorder="1"/>
    <xf numFmtId="0" fontId="3" fillId="0" borderId="5" xfId="0" applyFont="1" applyFill="1" applyBorder="1"/>
    <xf numFmtId="4" fontId="2" fillId="0" borderId="3" xfId="0" applyNumberFormat="1" applyFont="1" applyFill="1" applyBorder="1"/>
    <xf numFmtId="4" fontId="3" fillId="0" borderId="3" xfId="0" applyNumberFormat="1" applyFont="1" applyFill="1" applyBorder="1"/>
    <xf numFmtId="0" fontId="2" fillId="0" borderId="3" xfId="0" applyFont="1" applyFill="1" applyBorder="1"/>
    <xf numFmtId="0" fontId="4" fillId="0" borderId="4" xfId="0" applyFont="1" applyFill="1" applyBorder="1"/>
    <xf numFmtId="4" fontId="4" fillId="0" borderId="4" xfId="0" applyNumberFormat="1" applyFont="1" applyFill="1" applyBorder="1"/>
    <xf numFmtId="0" fontId="2" fillId="0" borderId="0" xfId="0" applyFont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4" fontId="2" fillId="0" borderId="0" xfId="0" applyNumberFormat="1" applyFont="1" applyAlignment="1"/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4</xdr:col>
      <xdr:colOff>304800</xdr:colOff>
      <xdr:row>12</xdr:row>
      <xdr:rowOff>114300</xdr:rowOff>
    </xdr:to>
    <xdr:sp macro="" textlink="">
      <xdr:nvSpPr>
        <xdr:cNvPr id="2" name="AutoShape 11" descr="Resultado de imagen para IMAGENES DEL LOGO DE LA PRESIDENCIA"/>
        <xdr:cNvSpPr>
          <a:spLocks noChangeAspect="1" noChangeArrowheads="1"/>
        </xdr:cNvSpPr>
      </xdr:nvSpPr>
      <xdr:spPr bwMode="auto">
        <a:xfrm>
          <a:off x="7258050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304800</xdr:colOff>
      <xdr:row>12</xdr:row>
      <xdr:rowOff>114300</xdr:rowOff>
    </xdr:to>
    <xdr:sp macro="" textlink="">
      <xdr:nvSpPr>
        <xdr:cNvPr id="3" name="AutoShape 12" descr="Resultado de imagen para IMAGENES DEL LOGO DE LA PRESIDENCIA"/>
        <xdr:cNvSpPr>
          <a:spLocks noChangeAspect="1" noChangeArrowheads="1"/>
        </xdr:cNvSpPr>
      </xdr:nvSpPr>
      <xdr:spPr bwMode="auto">
        <a:xfrm>
          <a:off x="7258050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8</xdr:row>
      <xdr:rowOff>0</xdr:rowOff>
    </xdr:to>
    <xdr:sp macro="" textlink="">
      <xdr:nvSpPr>
        <xdr:cNvPr id="4" name="AutoShape 15" descr="Resultado de imagen para LOGOS DE LOS MINISTERIOS DE LAREPUBLICA DOMINICANA"/>
        <xdr:cNvSpPr>
          <a:spLocks noChangeAspect="1" noChangeArrowheads="1"/>
        </xdr:cNvSpPr>
      </xdr:nvSpPr>
      <xdr:spPr bwMode="auto">
        <a:xfrm>
          <a:off x="7258050" y="13335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962026</xdr:colOff>
      <xdr:row>1</xdr:row>
      <xdr:rowOff>38100</xdr:rowOff>
    </xdr:from>
    <xdr:to>
      <xdr:col>3</xdr:col>
      <xdr:colOff>973100</xdr:colOff>
      <xdr:row>4</xdr:row>
      <xdr:rowOff>180975</xdr:rowOff>
    </xdr:to>
    <xdr:pic>
      <xdr:nvPicPr>
        <xdr:cNvPr id="5" name="8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230" t="45907" r="58933" b="23488"/>
        <a:stretch/>
      </xdr:blipFill>
      <xdr:spPr>
        <a:xfrm>
          <a:off x="6067426" y="276225"/>
          <a:ext cx="1068349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</xdr:row>
      <xdr:rowOff>76200</xdr:rowOff>
    </xdr:from>
    <xdr:to>
      <xdr:col>1</xdr:col>
      <xdr:colOff>1743075</xdr:colOff>
      <xdr:row>4</xdr:row>
      <xdr:rowOff>114300</xdr:rowOff>
    </xdr:to>
    <xdr:pic>
      <xdr:nvPicPr>
        <xdr:cNvPr id="6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14325"/>
          <a:ext cx="1647825" cy="75247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3"/>
  <sheetViews>
    <sheetView tabSelected="1" workbookViewId="0">
      <selection activeCell="C12" sqref="C12"/>
    </sheetView>
  </sheetViews>
  <sheetFormatPr defaultColWidth="11.42578125" defaultRowHeight="15" x14ac:dyDescent="0.25"/>
  <cols>
    <col min="1" max="1" width="5" customWidth="1"/>
    <col min="2" max="2" width="71.5703125" customWidth="1"/>
    <col min="3" max="3" width="15.85546875" customWidth="1"/>
    <col min="4" max="4" width="16.42578125" customWidth="1"/>
    <col min="5" max="5" width="19.42578125" customWidth="1"/>
  </cols>
  <sheetData>
    <row r="1" spans="2:5" ht="18.75" customHeight="1" x14ac:dyDescent="0.25">
      <c r="B1" s="1"/>
      <c r="C1" s="1"/>
      <c r="D1" s="1"/>
      <c r="E1" s="2"/>
    </row>
    <row r="2" spans="2:5" ht="18.75" customHeight="1" x14ac:dyDescent="0.25">
      <c r="B2" s="1" t="s">
        <v>0</v>
      </c>
      <c r="C2" s="1"/>
      <c r="D2" s="1"/>
      <c r="E2" s="2"/>
    </row>
    <row r="3" spans="2:5" ht="18.75" customHeight="1" x14ac:dyDescent="0.25">
      <c r="B3" s="3" t="s">
        <v>1</v>
      </c>
      <c r="C3" s="3"/>
      <c r="D3" s="3"/>
      <c r="E3" s="2"/>
    </row>
    <row r="4" spans="2:5" ht="18.75" customHeight="1" x14ac:dyDescent="0.25">
      <c r="B4" s="1" t="s">
        <v>2</v>
      </c>
      <c r="C4" s="1"/>
      <c r="D4" s="1"/>
      <c r="E4" s="2"/>
    </row>
    <row r="5" spans="2:5" x14ac:dyDescent="0.25">
      <c r="B5" s="3" t="s">
        <v>3</v>
      </c>
      <c r="C5" s="3"/>
      <c r="D5" s="3"/>
      <c r="E5" s="2"/>
    </row>
    <row r="6" spans="2:5" x14ac:dyDescent="0.25">
      <c r="B6" s="3" t="s">
        <v>4</v>
      </c>
      <c r="C6" s="3"/>
      <c r="D6" s="3"/>
      <c r="E6" s="2"/>
    </row>
    <row r="7" spans="2:5" x14ac:dyDescent="0.25">
      <c r="B7" s="3" t="s">
        <v>5</v>
      </c>
      <c r="C7" s="3"/>
      <c r="D7" s="3"/>
      <c r="E7" s="2"/>
    </row>
    <row r="8" spans="2:5" ht="8.25" customHeight="1" x14ac:dyDescent="0.25">
      <c r="B8" s="2"/>
      <c r="C8" s="2"/>
      <c r="D8" s="2"/>
      <c r="E8" s="2"/>
    </row>
    <row r="9" spans="2:5" ht="29.25" customHeight="1" x14ac:dyDescent="0.25">
      <c r="B9" s="4" t="s">
        <v>6</v>
      </c>
      <c r="C9" s="4" t="s">
        <v>7</v>
      </c>
      <c r="D9" s="4" t="s">
        <v>8</v>
      </c>
      <c r="E9" s="2"/>
    </row>
    <row r="10" spans="2:5" ht="21" customHeight="1" x14ac:dyDescent="0.25">
      <c r="B10" s="5" t="s">
        <v>9</v>
      </c>
      <c r="C10" s="6"/>
      <c r="D10" s="6"/>
      <c r="E10" s="2"/>
    </row>
    <row r="11" spans="2:5" ht="15" customHeight="1" x14ac:dyDescent="0.25">
      <c r="B11" s="7" t="s">
        <v>10</v>
      </c>
      <c r="C11" s="8">
        <f>SUM(C12:C16)</f>
        <v>411060184</v>
      </c>
      <c r="D11" s="8">
        <f t="shared" ref="D11" si="0">SUM(D12:D16)</f>
        <v>485939873.04000002</v>
      </c>
      <c r="E11" s="2"/>
    </row>
    <row r="12" spans="2:5" ht="15" customHeight="1" x14ac:dyDescent="0.25">
      <c r="B12" s="9" t="s">
        <v>11</v>
      </c>
      <c r="C12" s="10">
        <v>265809545</v>
      </c>
      <c r="D12" s="11">
        <v>322415759.43000001</v>
      </c>
      <c r="E12" s="12"/>
    </row>
    <row r="13" spans="2:5" ht="15" customHeight="1" x14ac:dyDescent="0.25">
      <c r="B13" s="9" t="s">
        <v>12</v>
      </c>
      <c r="C13" s="10">
        <v>101977272</v>
      </c>
      <c r="D13" s="10">
        <v>117435287.97</v>
      </c>
      <c r="E13" s="2"/>
    </row>
    <row r="14" spans="2:5" ht="15" customHeight="1" x14ac:dyDescent="0.25">
      <c r="B14" s="9" t="s">
        <v>13</v>
      </c>
      <c r="C14" s="10">
        <v>0</v>
      </c>
      <c r="D14" s="10">
        <v>0</v>
      </c>
      <c r="E14" s="2"/>
    </row>
    <row r="15" spans="2:5" ht="15" customHeight="1" x14ac:dyDescent="0.25">
      <c r="B15" s="9" t="s">
        <v>14</v>
      </c>
      <c r="C15" s="10">
        <v>7500000</v>
      </c>
      <c r="D15" s="10">
        <v>7724898.7199999997</v>
      </c>
      <c r="E15" s="2"/>
    </row>
    <row r="16" spans="2:5" ht="15" customHeight="1" x14ac:dyDescent="0.25">
      <c r="B16" s="9" t="s">
        <v>15</v>
      </c>
      <c r="C16" s="10">
        <v>35773367</v>
      </c>
      <c r="D16" s="10">
        <v>38363926.920000002</v>
      </c>
      <c r="E16" s="2"/>
    </row>
    <row r="17" spans="2:5" ht="3" customHeight="1" x14ac:dyDescent="0.25">
      <c r="B17" s="9"/>
      <c r="C17" s="2"/>
      <c r="D17" s="10"/>
      <c r="E17" s="2"/>
    </row>
    <row r="18" spans="2:5" ht="15" customHeight="1" x14ac:dyDescent="0.25">
      <c r="B18" s="7" t="s">
        <v>16</v>
      </c>
      <c r="C18" s="8">
        <f>SUM(C19:C27)</f>
        <v>21730374</v>
      </c>
      <c r="D18" s="8">
        <f t="shared" ref="D18" si="1">SUM(D19:D27)</f>
        <v>25461103.579999998</v>
      </c>
      <c r="E18" s="2"/>
    </row>
    <row r="19" spans="2:5" ht="15" customHeight="1" x14ac:dyDescent="0.25">
      <c r="B19" s="9" t="s">
        <v>17</v>
      </c>
      <c r="C19" s="10">
        <v>1612757</v>
      </c>
      <c r="D19" s="10">
        <v>8028176.3899999997</v>
      </c>
      <c r="E19" s="2"/>
    </row>
    <row r="20" spans="2:5" ht="15" customHeight="1" x14ac:dyDescent="0.25">
      <c r="B20" s="9" t="s">
        <v>18</v>
      </c>
      <c r="C20" s="10">
        <v>100000</v>
      </c>
      <c r="D20" s="10">
        <v>1918743.28</v>
      </c>
      <c r="E20" s="2"/>
    </row>
    <row r="21" spans="2:5" ht="15" customHeight="1" x14ac:dyDescent="0.25">
      <c r="B21" s="9" t="s">
        <v>19</v>
      </c>
      <c r="C21" s="10">
        <v>4459000</v>
      </c>
      <c r="D21" s="10">
        <v>1925929</v>
      </c>
      <c r="E21" s="2"/>
    </row>
    <row r="22" spans="2:5" ht="15" customHeight="1" x14ac:dyDescent="0.25">
      <c r="B22" s="9" t="s">
        <v>20</v>
      </c>
      <c r="C22" s="10">
        <v>0</v>
      </c>
      <c r="D22" s="10">
        <v>75000</v>
      </c>
      <c r="E22" s="2"/>
    </row>
    <row r="23" spans="2:5" ht="15" customHeight="1" x14ac:dyDescent="0.25">
      <c r="B23" s="9" t="s">
        <v>21</v>
      </c>
      <c r="C23" s="10">
        <v>250000</v>
      </c>
      <c r="D23" s="10">
        <v>1278623.72</v>
      </c>
      <c r="E23" s="2"/>
    </row>
    <row r="24" spans="2:5" ht="15" customHeight="1" x14ac:dyDescent="0.25">
      <c r="B24" s="9" t="s">
        <v>22</v>
      </c>
      <c r="C24" s="10">
        <v>6619282</v>
      </c>
      <c r="D24" s="10">
        <v>3219946.19</v>
      </c>
      <c r="E24" s="2"/>
    </row>
    <row r="25" spans="2:5" ht="15" customHeight="1" x14ac:dyDescent="0.25">
      <c r="B25" s="9" t="s">
        <v>23</v>
      </c>
      <c r="C25" s="10">
        <v>1000000</v>
      </c>
      <c r="D25" s="10">
        <v>1230500</v>
      </c>
      <c r="E25" s="2"/>
    </row>
    <row r="26" spans="2:5" ht="15" customHeight="1" x14ac:dyDescent="0.25">
      <c r="B26" s="9" t="s">
        <v>24</v>
      </c>
      <c r="C26" s="10">
        <v>1710000</v>
      </c>
      <c r="D26" s="10">
        <v>1381600</v>
      </c>
      <c r="E26" s="2"/>
    </row>
    <row r="27" spans="2:5" ht="15" customHeight="1" x14ac:dyDescent="0.25">
      <c r="B27" s="9" t="s">
        <v>25</v>
      </c>
      <c r="C27" s="10">
        <v>5979335</v>
      </c>
      <c r="D27" s="10">
        <v>6402585</v>
      </c>
      <c r="E27" s="2"/>
    </row>
    <row r="28" spans="2:5" ht="3" customHeight="1" x14ac:dyDescent="0.25">
      <c r="B28" s="9"/>
      <c r="C28" s="10"/>
      <c r="D28" s="10"/>
      <c r="E28" s="2"/>
    </row>
    <row r="29" spans="2:5" ht="15" customHeight="1" x14ac:dyDescent="0.25">
      <c r="B29" s="7" t="s">
        <v>26</v>
      </c>
      <c r="C29" s="8">
        <f>SUM(C30:C38)</f>
        <v>19959495</v>
      </c>
      <c r="D29" s="8">
        <f t="shared" ref="D29" si="2">SUM(D30:D38)</f>
        <v>18958856.509999998</v>
      </c>
      <c r="E29" s="2"/>
    </row>
    <row r="30" spans="2:5" ht="15" customHeight="1" x14ac:dyDescent="0.25">
      <c r="B30" s="9" t="s">
        <v>27</v>
      </c>
      <c r="C30" s="10">
        <v>1648785</v>
      </c>
      <c r="D30" s="10">
        <v>1774865.61</v>
      </c>
      <c r="E30" s="2"/>
    </row>
    <row r="31" spans="2:5" ht="15" customHeight="1" x14ac:dyDescent="0.25">
      <c r="B31" s="9" t="s">
        <v>28</v>
      </c>
      <c r="C31" s="10">
        <v>50000</v>
      </c>
      <c r="D31" s="10">
        <v>814000</v>
      </c>
      <c r="E31" s="2"/>
    </row>
    <row r="32" spans="2:5" ht="15" customHeight="1" x14ac:dyDescent="0.25">
      <c r="B32" s="9" t="s">
        <v>29</v>
      </c>
      <c r="C32" s="10">
        <v>3636000</v>
      </c>
      <c r="D32" s="10">
        <v>1969577.99</v>
      </c>
      <c r="E32" s="2"/>
    </row>
    <row r="33" spans="2:5" ht="15" customHeight="1" x14ac:dyDescent="0.25">
      <c r="B33" s="9" t="s">
        <v>30</v>
      </c>
      <c r="C33" s="10">
        <v>416221</v>
      </c>
      <c r="D33" s="10">
        <v>306221</v>
      </c>
      <c r="E33" s="2"/>
    </row>
    <row r="34" spans="2:5" ht="15" customHeight="1" x14ac:dyDescent="0.25">
      <c r="B34" s="9" t="s">
        <v>31</v>
      </c>
      <c r="C34" s="10">
        <v>80000</v>
      </c>
      <c r="D34" s="10">
        <v>419700</v>
      </c>
      <c r="E34" s="2"/>
    </row>
    <row r="35" spans="2:5" ht="15" customHeight="1" x14ac:dyDescent="0.25">
      <c r="B35" s="9" t="s">
        <v>32</v>
      </c>
      <c r="C35" s="10">
        <v>200000</v>
      </c>
      <c r="D35" s="10">
        <v>196400</v>
      </c>
      <c r="E35" s="2"/>
    </row>
    <row r="36" spans="2:5" ht="15" customHeight="1" x14ac:dyDescent="0.25">
      <c r="B36" s="9" t="s">
        <v>33</v>
      </c>
      <c r="C36" s="10">
        <v>8890640</v>
      </c>
      <c r="D36" s="10">
        <v>7563870.2400000002</v>
      </c>
      <c r="E36" s="2"/>
    </row>
    <row r="37" spans="2:5" ht="15" customHeight="1" x14ac:dyDescent="0.25">
      <c r="B37" s="9" t="s">
        <v>34</v>
      </c>
      <c r="C37" s="10">
        <v>0</v>
      </c>
      <c r="D37" s="10">
        <v>0</v>
      </c>
      <c r="E37" s="2"/>
    </row>
    <row r="38" spans="2:5" ht="15" customHeight="1" x14ac:dyDescent="0.25">
      <c r="B38" s="9" t="s">
        <v>35</v>
      </c>
      <c r="C38" s="10">
        <v>5037849</v>
      </c>
      <c r="D38" s="10">
        <v>5914221.6699999999</v>
      </c>
      <c r="E38" s="2"/>
    </row>
    <row r="39" spans="2:5" ht="3.75" customHeight="1" x14ac:dyDescent="0.25">
      <c r="B39" s="9" t="s">
        <v>36</v>
      </c>
      <c r="C39" s="10"/>
      <c r="D39" s="10"/>
      <c r="E39" s="2"/>
    </row>
    <row r="40" spans="2:5" ht="15" customHeight="1" x14ac:dyDescent="0.25">
      <c r="B40" s="7" t="s">
        <v>37</v>
      </c>
      <c r="C40" s="8">
        <f>SUM(C41:C47)</f>
        <v>500000</v>
      </c>
      <c r="D40" s="8">
        <f t="shared" ref="D40" si="3">SUM(D41:D47)</f>
        <v>1156000</v>
      </c>
      <c r="E40" s="2"/>
    </row>
    <row r="41" spans="2:5" ht="15" customHeight="1" x14ac:dyDescent="0.25">
      <c r="B41" s="9" t="s">
        <v>38</v>
      </c>
      <c r="C41" s="10">
        <v>0</v>
      </c>
      <c r="D41" s="10">
        <v>916000</v>
      </c>
      <c r="E41" s="2"/>
    </row>
    <row r="42" spans="2:5" ht="15" customHeight="1" x14ac:dyDescent="0.25">
      <c r="B42" s="9" t="s">
        <v>39</v>
      </c>
      <c r="C42" s="10">
        <v>0</v>
      </c>
      <c r="D42" s="10">
        <v>0</v>
      </c>
      <c r="E42" s="2"/>
    </row>
    <row r="43" spans="2:5" ht="15" customHeight="1" x14ac:dyDescent="0.25">
      <c r="B43" s="9" t="s">
        <v>40</v>
      </c>
      <c r="C43" s="10">
        <v>0</v>
      </c>
      <c r="D43" s="10">
        <v>0</v>
      </c>
      <c r="E43" s="2"/>
    </row>
    <row r="44" spans="2:5" ht="15" customHeight="1" x14ac:dyDescent="0.25">
      <c r="B44" s="9" t="s">
        <v>41</v>
      </c>
      <c r="C44" s="10">
        <v>0</v>
      </c>
      <c r="D44" s="10">
        <v>0</v>
      </c>
      <c r="E44" s="2"/>
    </row>
    <row r="45" spans="2:5" s="15" customFormat="1" ht="15" customHeight="1" x14ac:dyDescent="0.25">
      <c r="B45" s="13" t="s">
        <v>42</v>
      </c>
      <c r="C45" s="10">
        <v>0</v>
      </c>
      <c r="D45" s="14">
        <v>0</v>
      </c>
      <c r="E45" s="13"/>
    </row>
    <row r="46" spans="2:5" ht="15" customHeight="1" x14ac:dyDescent="0.25">
      <c r="B46" s="9" t="s">
        <v>43</v>
      </c>
      <c r="C46" s="10">
        <v>500000</v>
      </c>
      <c r="D46" s="10">
        <v>240000</v>
      </c>
      <c r="E46" s="2"/>
    </row>
    <row r="47" spans="2:5" ht="15" customHeight="1" x14ac:dyDescent="0.25">
      <c r="B47" s="9" t="s">
        <v>44</v>
      </c>
      <c r="C47" s="10">
        <v>0</v>
      </c>
      <c r="D47" s="10">
        <v>0</v>
      </c>
      <c r="E47" s="2"/>
    </row>
    <row r="48" spans="2:5" ht="15" customHeight="1" x14ac:dyDescent="0.25">
      <c r="B48" s="7" t="s">
        <v>45</v>
      </c>
      <c r="C48" s="8">
        <f>SUM(C49:C55)</f>
        <v>0</v>
      </c>
      <c r="D48" s="8">
        <f t="shared" ref="D48" si="4">SUM(D49:D55)</f>
        <v>0</v>
      </c>
      <c r="E48" s="2"/>
    </row>
    <row r="49" spans="2:5" ht="15" customHeight="1" x14ac:dyDescent="0.25">
      <c r="B49" s="9" t="s">
        <v>46</v>
      </c>
      <c r="C49" s="8">
        <v>0</v>
      </c>
      <c r="D49" s="10">
        <v>0</v>
      </c>
      <c r="E49" s="2"/>
    </row>
    <row r="50" spans="2:5" ht="15" customHeight="1" x14ac:dyDescent="0.25">
      <c r="B50" s="9" t="s">
        <v>47</v>
      </c>
      <c r="C50" s="8">
        <v>0</v>
      </c>
      <c r="D50" s="10">
        <v>0</v>
      </c>
      <c r="E50" s="2"/>
    </row>
    <row r="51" spans="2:5" ht="15" customHeight="1" x14ac:dyDescent="0.25">
      <c r="B51" s="9" t="s">
        <v>48</v>
      </c>
      <c r="C51" s="8">
        <v>0</v>
      </c>
      <c r="D51" s="10">
        <v>0</v>
      </c>
      <c r="E51" s="2"/>
    </row>
    <row r="52" spans="2:5" ht="15" customHeight="1" x14ac:dyDescent="0.25">
      <c r="B52" s="9" t="s">
        <v>49</v>
      </c>
      <c r="C52" s="8">
        <v>0</v>
      </c>
      <c r="D52" s="10">
        <v>0</v>
      </c>
      <c r="E52" s="2"/>
    </row>
    <row r="53" spans="2:5" ht="15" customHeight="1" x14ac:dyDescent="0.25">
      <c r="B53" s="9" t="s">
        <v>50</v>
      </c>
      <c r="C53" s="8">
        <v>0</v>
      </c>
      <c r="D53" s="10">
        <v>0</v>
      </c>
      <c r="E53" s="2"/>
    </row>
    <row r="54" spans="2:5" ht="15" customHeight="1" x14ac:dyDescent="0.25">
      <c r="B54" s="9" t="s">
        <v>51</v>
      </c>
      <c r="C54" s="8">
        <v>0</v>
      </c>
      <c r="D54" s="10">
        <v>0</v>
      </c>
      <c r="E54" s="2"/>
    </row>
    <row r="55" spans="2:5" ht="15" customHeight="1" x14ac:dyDescent="0.25">
      <c r="B55" s="9" t="s">
        <v>52</v>
      </c>
      <c r="C55" s="8">
        <v>0</v>
      </c>
      <c r="D55" s="10">
        <v>0</v>
      </c>
      <c r="E55" s="2"/>
    </row>
    <row r="56" spans="2:5" ht="6" customHeight="1" x14ac:dyDescent="0.25">
      <c r="B56" s="9"/>
      <c r="C56" s="10"/>
      <c r="D56" s="10"/>
      <c r="E56" s="2"/>
    </row>
    <row r="57" spans="2:5" ht="15" customHeight="1" x14ac:dyDescent="0.25">
      <c r="B57" s="7" t="s">
        <v>53</v>
      </c>
      <c r="C57" s="8">
        <f>SUM(C58:C66)</f>
        <v>1490681</v>
      </c>
      <c r="D57" s="8">
        <f t="shared" ref="D57" si="5">SUM(D58:D66)</f>
        <v>24672005.869999997</v>
      </c>
      <c r="E57" s="2"/>
    </row>
    <row r="58" spans="2:5" ht="15" customHeight="1" x14ac:dyDescent="0.25">
      <c r="B58" s="9" t="s">
        <v>54</v>
      </c>
      <c r="C58" s="10">
        <v>1490681</v>
      </c>
      <c r="D58" s="10">
        <v>7801181</v>
      </c>
      <c r="E58" s="2"/>
    </row>
    <row r="59" spans="2:5" ht="15" customHeight="1" x14ac:dyDescent="0.25">
      <c r="B59" s="9" t="s">
        <v>55</v>
      </c>
      <c r="C59" s="10">
        <v>0</v>
      </c>
      <c r="D59" s="10">
        <v>712800</v>
      </c>
      <c r="E59" s="2"/>
    </row>
    <row r="60" spans="2:5" ht="15" customHeight="1" x14ac:dyDescent="0.25">
      <c r="B60" s="9" t="s">
        <v>56</v>
      </c>
      <c r="C60" s="10">
        <v>0</v>
      </c>
      <c r="D60" s="10">
        <v>0</v>
      </c>
      <c r="E60" s="2"/>
    </row>
    <row r="61" spans="2:5" ht="15" customHeight="1" x14ac:dyDescent="0.25">
      <c r="B61" s="9" t="s">
        <v>57</v>
      </c>
      <c r="C61" s="10">
        <v>0</v>
      </c>
      <c r="D61" s="10">
        <v>15109999.869999999</v>
      </c>
      <c r="E61" s="2"/>
    </row>
    <row r="62" spans="2:5" ht="15" customHeight="1" x14ac:dyDescent="0.25">
      <c r="B62" s="9" t="s">
        <v>58</v>
      </c>
      <c r="C62" s="10">
        <v>0</v>
      </c>
      <c r="D62" s="10">
        <v>603825</v>
      </c>
      <c r="E62" s="2"/>
    </row>
    <row r="63" spans="2:5" ht="15" customHeight="1" x14ac:dyDescent="0.25">
      <c r="B63" s="9" t="s">
        <v>59</v>
      </c>
      <c r="C63" s="10">
        <v>0</v>
      </c>
      <c r="D63" s="10">
        <v>413200</v>
      </c>
      <c r="E63" s="2"/>
    </row>
    <row r="64" spans="2:5" ht="15" customHeight="1" x14ac:dyDescent="0.25">
      <c r="B64" s="9" t="s">
        <v>60</v>
      </c>
      <c r="C64" s="10">
        <v>0</v>
      </c>
      <c r="D64" s="10">
        <v>0</v>
      </c>
      <c r="E64" s="2"/>
    </row>
    <row r="65" spans="2:5" ht="15" customHeight="1" x14ac:dyDescent="0.25">
      <c r="B65" s="9" t="s">
        <v>61</v>
      </c>
      <c r="C65" s="10">
        <v>0</v>
      </c>
      <c r="D65" s="10">
        <v>0</v>
      </c>
      <c r="E65" s="2"/>
    </row>
    <row r="66" spans="2:5" ht="15" customHeight="1" x14ac:dyDescent="0.25">
      <c r="B66" s="9" t="s">
        <v>62</v>
      </c>
      <c r="C66" s="10">
        <v>0</v>
      </c>
      <c r="D66" s="10">
        <v>31000</v>
      </c>
      <c r="E66" s="2"/>
    </row>
    <row r="67" spans="2:5" ht="3" customHeight="1" x14ac:dyDescent="0.25">
      <c r="B67" s="9"/>
      <c r="C67" s="10"/>
      <c r="D67" s="10">
        <v>0</v>
      </c>
      <c r="E67" s="2"/>
    </row>
    <row r="68" spans="2:5" ht="15" customHeight="1" x14ac:dyDescent="0.25">
      <c r="B68" s="7" t="s">
        <v>63</v>
      </c>
      <c r="C68" s="8">
        <f>SUM(C69:C72)</f>
        <v>0</v>
      </c>
      <c r="D68" s="8">
        <f t="shared" ref="D68" si="6">SUM(D69:D72)</f>
        <v>0</v>
      </c>
      <c r="E68" s="2"/>
    </row>
    <row r="69" spans="2:5" ht="15" customHeight="1" x14ac:dyDescent="0.25">
      <c r="B69" s="9" t="s">
        <v>64</v>
      </c>
      <c r="C69" s="10">
        <v>0</v>
      </c>
      <c r="D69" s="10">
        <v>0</v>
      </c>
      <c r="E69" s="2"/>
    </row>
    <row r="70" spans="2:5" ht="15" customHeight="1" x14ac:dyDescent="0.25">
      <c r="B70" s="9" t="s">
        <v>65</v>
      </c>
      <c r="C70" s="10">
        <v>0</v>
      </c>
      <c r="D70" s="10">
        <v>0</v>
      </c>
      <c r="E70" s="2"/>
    </row>
    <row r="71" spans="2:5" ht="15" customHeight="1" x14ac:dyDescent="0.25">
      <c r="B71" s="9" t="s">
        <v>66</v>
      </c>
      <c r="C71" s="10">
        <v>0</v>
      </c>
      <c r="D71" s="10">
        <v>0</v>
      </c>
      <c r="E71" s="2"/>
    </row>
    <row r="72" spans="2:5" ht="15" customHeight="1" x14ac:dyDescent="0.25">
      <c r="B72" s="9" t="s">
        <v>67</v>
      </c>
      <c r="C72" s="10">
        <v>0</v>
      </c>
      <c r="D72" s="10">
        <v>0</v>
      </c>
      <c r="E72" s="2"/>
    </row>
    <row r="73" spans="2:5" ht="15" hidden="1" customHeight="1" x14ac:dyDescent="0.25">
      <c r="B73" s="7" t="s">
        <v>68</v>
      </c>
      <c r="C73" s="8">
        <f>SUM(C74:C75)</f>
        <v>0</v>
      </c>
      <c r="D73" s="8">
        <f t="shared" ref="D73" si="7">SUM(D74:D75)</f>
        <v>0</v>
      </c>
      <c r="E73" s="2"/>
    </row>
    <row r="74" spans="2:5" ht="15" hidden="1" customHeight="1" x14ac:dyDescent="0.25">
      <c r="B74" s="9" t="s">
        <v>69</v>
      </c>
      <c r="C74" s="10"/>
      <c r="D74" s="10"/>
      <c r="E74" s="2"/>
    </row>
    <row r="75" spans="2:5" ht="15" hidden="1" customHeight="1" x14ac:dyDescent="0.25">
      <c r="B75" s="9" t="s">
        <v>70</v>
      </c>
      <c r="C75" s="10"/>
      <c r="D75" s="10"/>
      <c r="E75" s="2"/>
    </row>
    <row r="76" spans="2:5" ht="6.75" hidden="1" customHeight="1" x14ac:dyDescent="0.25">
      <c r="B76" s="9"/>
      <c r="C76" s="10"/>
      <c r="D76" s="10"/>
      <c r="E76" s="2"/>
    </row>
    <row r="77" spans="2:5" ht="15" hidden="1" customHeight="1" x14ac:dyDescent="0.25">
      <c r="B77" s="7" t="s">
        <v>71</v>
      </c>
      <c r="C77" s="8">
        <f>SUM(C78:C80)</f>
        <v>0</v>
      </c>
      <c r="D77" s="8">
        <f t="shared" ref="D77" si="8">SUM(D78:D80)</f>
        <v>0</v>
      </c>
      <c r="E77" s="2"/>
    </row>
    <row r="78" spans="2:5" ht="15" hidden="1" customHeight="1" x14ac:dyDescent="0.25">
      <c r="B78" s="9" t="s">
        <v>72</v>
      </c>
      <c r="C78" s="10"/>
      <c r="D78" s="10"/>
      <c r="E78" s="2"/>
    </row>
    <row r="79" spans="2:5" ht="15" hidden="1" customHeight="1" x14ac:dyDescent="0.25">
      <c r="B79" s="9" t="s">
        <v>73</v>
      </c>
      <c r="C79" s="10"/>
      <c r="D79" s="10"/>
      <c r="E79" s="2"/>
    </row>
    <row r="80" spans="2:5" ht="15" hidden="1" customHeight="1" x14ac:dyDescent="0.25">
      <c r="B80" s="9" t="s">
        <v>74</v>
      </c>
      <c r="C80" s="10"/>
      <c r="D80" s="10"/>
      <c r="E80" s="2"/>
    </row>
    <row r="81" spans="2:5" ht="8.25" customHeight="1" x14ac:dyDescent="0.25">
      <c r="B81" s="9"/>
      <c r="C81" s="10"/>
      <c r="D81" s="10"/>
      <c r="E81" s="2"/>
    </row>
    <row r="82" spans="2:5" ht="15.6" customHeight="1" x14ac:dyDescent="0.25">
      <c r="B82" s="16" t="s">
        <v>75</v>
      </c>
      <c r="C82" s="17">
        <f>+C11+C18+C29+C40+C48+C57+C68+C73+C77</f>
        <v>454740734</v>
      </c>
      <c r="D82" s="17">
        <f>+D11+D18+D29+D40+D48+D57+D68+D73+D77</f>
        <v>556187839</v>
      </c>
      <c r="E82" s="11">
        <f>+D82-461358984</f>
        <v>94828855</v>
      </c>
    </row>
    <row r="83" spans="2:5" ht="19.5" customHeight="1" x14ac:dyDescent="0.25">
      <c r="B83" s="18" t="s">
        <v>76</v>
      </c>
      <c r="C83" s="19"/>
      <c r="D83" s="20"/>
      <c r="E83" s="2"/>
    </row>
    <row r="84" spans="2:5" ht="15.6" customHeight="1" x14ac:dyDescent="0.25">
      <c r="B84" s="7" t="s">
        <v>77</v>
      </c>
      <c r="C84" s="8">
        <f>SUM(C85:C86)</f>
        <v>0</v>
      </c>
      <c r="D84" s="21">
        <f t="shared" ref="D84" si="9">SUM(D85:D86)</f>
        <v>0</v>
      </c>
      <c r="E84" s="2"/>
    </row>
    <row r="85" spans="2:5" ht="15.6" customHeight="1" x14ac:dyDescent="0.25">
      <c r="B85" s="9" t="s">
        <v>78</v>
      </c>
      <c r="C85" s="10"/>
      <c r="D85" s="22"/>
      <c r="E85" s="2"/>
    </row>
    <row r="86" spans="2:5" ht="15.6" customHeight="1" x14ac:dyDescent="0.25">
      <c r="B86" s="9" t="s">
        <v>79</v>
      </c>
      <c r="C86" s="10"/>
      <c r="D86" s="22"/>
      <c r="E86" s="2"/>
    </row>
    <row r="87" spans="2:5" ht="9.75" customHeight="1" x14ac:dyDescent="0.25">
      <c r="B87" s="9"/>
      <c r="C87" s="10"/>
      <c r="D87" s="22"/>
      <c r="E87" s="2"/>
    </row>
    <row r="88" spans="2:5" ht="15.6" customHeight="1" x14ac:dyDescent="0.25">
      <c r="B88" s="7" t="s">
        <v>80</v>
      </c>
      <c r="C88" s="8">
        <f>SUM(C89:C90)</f>
        <v>0</v>
      </c>
      <c r="D88" s="21">
        <f t="shared" ref="D88" si="10">SUM(D89:D90)</f>
        <v>0</v>
      </c>
      <c r="E88" s="2"/>
    </row>
    <row r="89" spans="2:5" ht="15.6" customHeight="1" x14ac:dyDescent="0.25">
      <c r="B89" s="9" t="s">
        <v>81</v>
      </c>
      <c r="C89" s="10"/>
      <c r="D89" s="22"/>
      <c r="E89" s="2"/>
    </row>
    <row r="90" spans="2:5" ht="15.6" customHeight="1" x14ac:dyDescent="0.25">
      <c r="B90" s="9" t="s">
        <v>82</v>
      </c>
      <c r="C90" s="10"/>
      <c r="D90" s="22"/>
      <c r="E90" s="2"/>
    </row>
    <row r="91" spans="2:5" ht="9.75" customHeight="1" x14ac:dyDescent="0.25">
      <c r="B91" s="9"/>
      <c r="C91" s="10"/>
      <c r="D91" s="22"/>
      <c r="E91" s="2"/>
    </row>
    <row r="92" spans="2:5" ht="15.6" customHeight="1" x14ac:dyDescent="0.25">
      <c r="B92" s="7" t="s">
        <v>83</v>
      </c>
      <c r="C92" s="8">
        <f>SUM(C93)</f>
        <v>0</v>
      </c>
      <c r="D92" s="21">
        <f t="shared" ref="D92" si="11">SUM(D93)</f>
        <v>0</v>
      </c>
      <c r="E92" s="2"/>
    </row>
    <row r="93" spans="2:5" ht="15.6" customHeight="1" x14ac:dyDescent="0.25">
      <c r="B93" s="9" t="s">
        <v>84</v>
      </c>
      <c r="C93" s="10"/>
      <c r="D93" s="22"/>
      <c r="E93" s="2"/>
    </row>
    <row r="94" spans="2:5" ht="9.75" customHeight="1" x14ac:dyDescent="0.25">
      <c r="B94" s="9"/>
      <c r="C94" s="10"/>
      <c r="D94" s="22"/>
      <c r="E94" s="2"/>
    </row>
    <row r="95" spans="2:5" ht="15.6" customHeight="1" x14ac:dyDescent="0.25">
      <c r="B95" s="23" t="s">
        <v>85</v>
      </c>
      <c r="C95" s="21">
        <f>+C84+C88+C92</f>
        <v>0</v>
      </c>
      <c r="D95" s="21">
        <f t="shared" ref="D95" si="12">+D84+D88+D92</f>
        <v>0</v>
      </c>
      <c r="E95" s="2"/>
    </row>
    <row r="96" spans="2:5" ht="9.75" customHeight="1" x14ac:dyDescent="0.25">
      <c r="B96" s="9"/>
      <c r="C96" s="10"/>
      <c r="D96" s="10"/>
      <c r="E96" s="2"/>
    </row>
    <row r="97" spans="2:6" ht="20.25" customHeight="1" x14ac:dyDescent="0.25">
      <c r="B97" s="24" t="s">
        <v>86</v>
      </c>
      <c r="C97" s="25">
        <f>+C82+C95</f>
        <v>454740734</v>
      </c>
      <c r="D97" s="25">
        <f>+D82+D95</f>
        <v>556187839</v>
      </c>
      <c r="E97" s="2"/>
    </row>
    <row r="98" spans="2:6" ht="14.25" customHeight="1" thickBot="1" x14ac:dyDescent="0.3">
      <c r="B98" s="26" t="s">
        <v>87</v>
      </c>
      <c r="C98" s="11"/>
      <c r="D98" s="11"/>
      <c r="E98" s="2"/>
    </row>
    <row r="99" spans="2:6" ht="27" customHeight="1" thickBot="1" x14ac:dyDescent="0.3">
      <c r="B99" s="27" t="s">
        <v>88</v>
      </c>
      <c r="C99" s="11"/>
      <c r="D99" s="11"/>
      <c r="E99" s="2"/>
    </row>
    <row r="100" spans="2:6" ht="23.25" customHeight="1" thickBot="1" x14ac:dyDescent="0.3">
      <c r="B100" s="28" t="s">
        <v>89</v>
      </c>
      <c r="C100" s="11"/>
      <c r="D100" s="11"/>
      <c r="E100" s="2"/>
    </row>
    <row r="101" spans="2:6" ht="44.25" customHeight="1" thickBot="1" x14ac:dyDescent="0.3">
      <c r="B101" s="28" t="s">
        <v>90</v>
      </c>
      <c r="C101" s="11"/>
      <c r="D101" s="11"/>
      <c r="E101" s="2"/>
    </row>
    <row r="102" spans="2:6" ht="18.75" customHeight="1" x14ac:dyDescent="0.25">
      <c r="B102" s="29"/>
      <c r="C102" s="11"/>
      <c r="D102" s="11"/>
      <c r="E102" s="2"/>
    </row>
    <row r="103" spans="2:6" ht="14.25" customHeight="1" x14ac:dyDescent="0.25">
      <c r="B103" s="11" t="s">
        <v>91</v>
      </c>
      <c r="C103" s="30" t="s">
        <v>92</v>
      </c>
      <c r="D103" s="2"/>
      <c r="E103" s="2"/>
    </row>
    <row r="104" spans="2:6" ht="7.5" customHeight="1" x14ac:dyDescent="0.25">
      <c r="B104" s="2"/>
      <c r="C104" s="31"/>
      <c r="D104" s="31"/>
      <c r="E104" s="2"/>
    </row>
    <row r="105" spans="2:6" ht="15.6" customHeight="1" x14ac:dyDescent="0.25">
      <c r="B105" s="2" t="s">
        <v>93</v>
      </c>
      <c r="C105" s="32" t="s">
        <v>94</v>
      </c>
      <c r="D105" s="2"/>
      <c r="E105" s="2"/>
    </row>
    <row r="106" spans="2:6" ht="15.6" customHeight="1" x14ac:dyDescent="0.25">
      <c r="B106" s="31" t="s">
        <v>95</v>
      </c>
      <c r="C106" s="33" t="s">
        <v>96</v>
      </c>
      <c r="D106" s="33"/>
      <c r="E106" s="33"/>
    </row>
    <row r="107" spans="2:6" ht="12" customHeight="1" x14ac:dyDescent="0.25">
      <c r="B107" s="26" t="s">
        <v>97</v>
      </c>
      <c r="C107" s="33" t="s">
        <v>98</v>
      </c>
      <c r="D107" s="33"/>
      <c r="E107" s="33"/>
    </row>
    <row r="108" spans="2:6" ht="13.5" customHeight="1" x14ac:dyDescent="0.25">
      <c r="B108" s="26"/>
      <c r="C108" s="33"/>
      <c r="D108" s="33"/>
      <c r="E108" s="33"/>
    </row>
    <row r="109" spans="2:6" ht="15.6" customHeight="1" x14ac:dyDescent="0.25">
      <c r="B109" s="34" t="s">
        <v>99</v>
      </c>
      <c r="C109" s="34"/>
      <c r="D109" s="34"/>
      <c r="E109" s="33"/>
      <c r="F109" s="35"/>
    </row>
    <row r="110" spans="2:6" ht="10.5" customHeight="1" x14ac:dyDescent="0.25">
      <c r="F110" s="35"/>
    </row>
    <row r="111" spans="2:6" ht="10.5" customHeight="1" x14ac:dyDescent="0.25">
      <c r="F111" s="35"/>
    </row>
    <row r="112" spans="2:6" ht="10.5" customHeight="1" x14ac:dyDescent="0.25">
      <c r="B112" s="2" t="s">
        <v>100</v>
      </c>
      <c r="F112" s="35"/>
    </row>
    <row r="113" spans="2:5" ht="15.6" customHeight="1" x14ac:dyDescent="0.25">
      <c r="B113" s="36" t="s">
        <v>101</v>
      </c>
      <c r="C113" s="36"/>
      <c r="D113" s="36"/>
      <c r="E113" s="2"/>
    </row>
    <row r="114" spans="2:5" ht="13.5" customHeight="1" x14ac:dyDescent="0.25">
      <c r="B114" s="37" t="s">
        <v>102</v>
      </c>
      <c r="C114" s="37"/>
      <c r="D114" s="37"/>
      <c r="E114" s="2"/>
    </row>
    <row r="115" spans="2:5" ht="12" customHeight="1" x14ac:dyDescent="0.25">
      <c r="B115" s="36" t="s">
        <v>103</v>
      </c>
      <c r="C115" s="36"/>
      <c r="D115" s="36"/>
      <c r="E115" s="2"/>
    </row>
    <row r="116" spans="2:5" ht="15.6" customHeight="1" x14ac:dyDescent="0.25">
      <c r="C116" s="33"/>
      <c r="D116" s="33"/>
      <c r="E116" s="33"/>
    </row>
    <row r="117" spans="2:5" ht="15.6" customHeight="1" x14ac:dyDescent="0.25">
      <c r="C117" s="33"/>
      <c r="D117" s="33"/>
      <c r="E117" s="33"/>
    </row>
    <row r="118" spans="2:5" ht="15.6" customHeight="1" x14ac:dyDescent="0.25"/>
    <row r="120" spans="2:5" x14ac:dyDescent="0.25">
      <c r="B120" s="2"/>
      <c r="C120" s="2"/>
      <c r="D120" s="2"/>
      <c r="E120" s="2"/>
    </row>
    <row r="121" spans="2:5" x14ac:dyDescent="0.25">
      <c r="B121" s="2"/>
      <c r="C121" s="2"/>
      <c r="D121" s="2"/>
      <c r="E121" s="2"/>
    </row>
    <row r="122" spans="2:5" x14ac:dyDescent="0.25">
      <c r="B122" s="2"/>
      <c r="C122" s="2"/>
      <c r="D122" s="2"/>
      <c r="E122" s="2"/>
    </row>
    <row r="123" spans="2:5" x14ac:dyDescent="0.25">
      <c r="B123" s="2"/>
      <c r="C123" s="2"/>
      <c r="D123" s="2"/>
      <c r="E123" s="2"/>
    </row>
  </sheetData>
  <mergeCells count="11">
    <mergeCell ref="B7:D7"/>
    <mergeCell ref="B109:D109"/>
    <mergeCell ref="B113:D113"/>
    <mergeCell ref="B114:D114"/>
    <mergeCell ref="B115:D115"/>
    <mergeCell ref="B1:D1"/>
    <mergeCell ref="B2:D2"/>
    <mergeCell ref="B3:D3"/>
    <mergeCell ref="B4:D4"/>
    <mergeCell ref="B5:D5"/>
    <mergeCell ref="B6:D6"/>
  </mergeCells>
  <pageMargins left="0.23622047244094491" right="0.23622047244094491" top="0.2" bottom="0.19685039370078741" header="0.19685039370078741" footer="0.2"/>
  <pageSetup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MODIFICADOIII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dcterms:created xsi:type="dcterms:W3CDTF">2021-12-20T19:16:25Z</dcterms:created>
  <dcterms:modified xsi:type="dcterms:W3CDTF">2021-12-20T19:17:06Z</dcterms:modified>
</cp:coreProperties>
</file>